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\総務企画課\総務班\050★★広報関連★★\021_　水道週間関連行事（水祭･ツアー・パネル展）\2023(R06)\01_発注業務（プロポーザル）\03_公告（HP掲載）\"/>
    </mc:Choice>
  </mc:AlternateContent>
  <bookViews>
    <workbookView xWindow="32760" yWindow="32760" windowWidth="15108" windowHeight="13752" activeTab="1"/>
  </bookViews>
  <sheets>
    <sheet name="積算内訳書" sheetId="3" r:id="rId1"/>
    <sheet name="積算内訳書（参考）" sheetId="1" r:id="rId2"/>
  </sheets>
  <definedNames>
    <definedName name="_xlnm.Print_Area" localSheetId="0">積算内訳書!$A$1:$H$75</definedName>
    <definedName name="_xlnm.Print_Area" localSheetId="1">'積算内訳書（参考）'!$A$1:$H$75</definedName>
  </definedNames>
  <calcPr calcId="162913"/>
</workbook>
</file>

<file path=xl/calcChain.xml><?xml version="1.0" encoding="utf-8"?>
<calcChain xmlns="http://schemas.openxmlformats.org/spreadsheetml/2006/main">
  <c r="G69" i="3" l="1"/>
  <c r="G66" i="3"/>
  <c r="G70" i="3" s="1"/>
  <c r="G59" i="3"/>
  <c r="G57" i="3"/>
  <c r="G49" i="3"/>
  <c r="G47" i="3"/>
  <c r="G45" i="3"/>
  <c r="G42" i="3"/>
  <c r="G39" i="3"/>
  <c r="G15" i="3"/>
  <c r="G14" i="3"/>
  <c r="G68" i="3" s="1"/>
  <c r="G71" i="3" s="1"/>
  <c r="G8" i="3"/>
  <c r="G73" i="3" l="1"/>
  <c r="G74" i="3" s="1"/>
  <c r="G8" i="1"/>
  <c r="G45" i="1"/>
  <c r="G57" i="1" l="1"/>
  <c r="G69" i="1" s="1"/>
  <c r="G14" i="1" l="1"/>
  <c r="G15" i="1"/>
  <c r="G42" i="1"/>
  <c r="G47" i="1"/>
  <c r="G49" i="1"/>
  <c r="G39" i="1" l="1"/>
  <c r="G68" i="1" s="1"/>
  <c r="G59" i="1"/>
  <c r="G66" i="1" l="1"/>
  <c r="G70" i="1" s="1"/>
  <c r="G71" i="1" s="1"/>
  <c r="G73" i="1" s="1"/>
  <c r="G74" i="1" s="1"/>
</calcChain>
</file>

<file path=xl/sharedStrings.xml><?xml version="1.0" encoding="utf-8"?>
<sst xmlns="http://schemas.openxmlformats.org/spreadsheetml/2006/main" count="273" uniqueCount="115">
  <si>
    <t>規格</t>
    <rPh sb="0" eb="2">
      <t>キカク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</si>
  <si>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</si>
  <si>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</si>
  <si>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</si>
  <si>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費目</t>
    <rPh sb="0" eb="2">
      <t>ヒモク</t>
    </rPh>
    <phoneticPr fontId="1"/>
  </si>
  <si>
    <t>１　一般謝金</t>
    <rPh sb="2" eb="4">
      <t>イッパン</t>
    </rPh>
    <rPh sb="4" eb="6">
      <t>シャキン</t>
    </rPh>
    <phoneticPr fontId="1"/>
  </si>
  <si>
    <t>⑴　資材費</t>
    <rPh sb="2" eb="5">
      <t>シザイヒ</t>
    </rPh>
    <phoneticPr fontId="1"/>
  </si>
  <si>
    <t>⑶　保険料</t>
    <rPh sb="2" eb="5">
      <t>ホケンリョウ</t>
    </rPh>
    <phoneticPr fontId="1"/>
  </si>
  <si>
    <t>Ⅱ　業務人件費</t>
    <rPh sb="2" eb="4">
      <t>ギョウム</t>
    </rPh>
    <rPh sb="4" eb="7">
      <t>ジンケンヒ</t>
    </rPh>
    <phoneticPr fontId="1"/>
  </si>
  <si>
    <t>Ⅲ　業務管理費</t>
    <rPh sb="2" eb="4">
      <t>ギョウム</t>
    </rPh>
    <rPh sb="4" eb="7">
      <t>カンリヒ</t>
    </rPh>
    <phoneticPr fontId="1"/>
  </si>
  <si>
    <t>名</t>
    <rPh sb="0" eb="1">
      <t>メイ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</si>
  <si>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</si>
  <si>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</si>
  <si>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セット</t>
    <phoneticPr fontId="1"/>
  </si>
  <si>
    <t>式</t>
    <rPh sb="0" eb="1">
      <t>シキ</t>
    </rPh>
    <phoneticPr fontId="1"/>
  </si>
  <si>
    <t>枚</t>
    <rPh sb="0" eb="1">
      <t>マイ</t>
    </rPh>
    <phoneticPr fontId="1"/>
  </si>
  <si>
    <t>張</t>
    <rPh sb="0" eb="1">
      <t>ハ</t>
    </rPh>
    <phoneticPr fontId="1"/>
  </si>
  <si>
    <t>台</t>
    <rPh sb="0" eb="1">
      <t>ダイ</t>
    </rPh>
    <phoneticPr fontId="1"/>
  </si>
  <si>
    <t>脚</t>
    <rPh sb="0" eb="1">
      <t>キャク</t>
    </rPh>
    <phoneticPr fontId="1"/>
  </si>
  <si>
    <t>名</t>
    <rPh sb="0" eb="1">
      <t>メイ</t>
    </rPh>
    <phoneticPr fontId="1"/>
  </si>
  <si>
    <t>Ⅱ　業務人件費</t>
    <rPh sb="2" eb="4">
      <t>ギョウム</t>
    </rPh>
    <rPh sb="4" eb="7">
      <t>ジンケンヒ</t>
    </rPh>
    <phoneticPr fontId="1"/>
  </si>
  <si>
    <t>Ⅲ　業務管理費　</t>
    <rPh sb="2" eb="4">
      <t>ギョウム</t>
    </rPh>
    <rPh sb="4" eb="7">
      <t>カンリヒ</t>
    </rPh>
    <phoneticPr fontId="1"/>
  </si>
  <si>
    <t>Ⅰ　直接経費　　　　</t>
    <rPh sb="2" eb="4">
      <t>チョクセツ</t>
    </rPh>
    <rPh sb="4" eb="6">
      <t>ケイヒ</t>
    </rPh>
    <phoneticPr fontId="1"/>
  </si>
  <si>
    <t>【様式6-１】</t>
    <rPh sb="1" eb="3">
      <t>ヨウシキ</t>
    </rPh>
    <phoneticPr fontId="1"/>
  </si>
  <si>
    <t>施設入場者傷害保険</t>
    <rPh sb="0" eb="2">
      <t>シセツ</t>
    </rPh>
    <rPh sb="2" eb="4">
      <t>ニュウジョウ</t>
    </rPh>
    <rPh sb="4" eb="5">
      <t>シャ</t>
    </rPh>
    <rPh sb="5" eb="7">
      <t>ショウガイ</t>
    </rPh>
    <rPh sb="7" eb="9">
      <t>ホケン</t>
    </rPh>
    <phoneticPr fontId="1"/>
  </si>
  <si>
    <t>Ⅰ　直接経費</t>
    <rPh sb="2" eb="4">
      <t>チョクセツ</t>
    </rPh>
    <rPh sb="4" eb="6">
      <t>ケイヒ</t>
    </rPh>
    <phoneticPr fontId="1"/>
  </si>
  <si>
    <t>企業局動員職員50名、ツアー参加者30名</t>
    <rPh sb="0" eb="3">
      <t>キギョウキョク</t>
    </rPh>
    <rPh sb="3" eb="5">
      <t>ドウイン</t>
    </rPh>
    <rPh sb="5" eb="7">
      <t>ショクイン</t>
    </rPh>
    <rPh sb="9" eb="10">
      <t>メイ</t>
    </rPh>
    <rPh sb="14" eb="17">
      <t>サンカシャ</t>
    </rPh>
    <rPh sb="19" eb="20">
      <t>メイ</t>
    </rPh>
    <phoneticPr fontId="1"/>
  </si>
  <si>
    <t>２　イベント諸経費</t>
    <rPh sb="6" eb="9">
      <t>ショケイヒ</t>
    </rPh>
    <phoneticPr fontId="1"/>
  </si>
  <si>
    <t>積 算 内 訳 書 （参考）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rPh sb="11" eb="13">
      <t>サンコウ</t>
    </rPh>
    <phoneticPr fontId="1"/>
  </si>
  <si>
    <t>可燃、不燃、再資源類</t>
    <rPh sb="0" eb="2">
      <t>カネン</t>
    </rPh>
    <rPh sb="3" eb="5">
      <t>フネン</t>
    </rPh>
    <rPh sb="6" eb="7">
      <t>サイ</t>
    </rPh>
    <rPh sb="7" eb="9">
      <t>シゲン</t>
    </rPh>
    <rPh sb="9" eb="10">
      <t>ルイ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</si>
  <si>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</si>
  <si>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</si>
  <si>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スタッフ、ツアー参加者</t>
    <rPh sb="8" eb="11">
      <t>サンカシャ</t>
    </rPh>
    <phoneticPr fontId="1"/>
  </si>
  <si>
    <t>デザイン込み</t>
    <rPh sb="4" eb="5">
      <t>コ</t>
    </rPh>
    <phoneticPr fontId="1"/>
  </si>
  <si>
    <t>スタッフ用</t>
    <rPh sb="4" eb="5">
      <t>ヨウ</t>
    </rPh>
    <phoneticPr fontId="1"/>
  </si>
  <si>
    <t>麦茶等　２００本</t>
    <rPh sb="0" eb="2">
      <t>ムギチャ</t>
    </rPh>
    <rPh sb="2" eb="3">
      <t>トウ</t>
    </rPh>
    <rPh sb="7" eb="8">
      <t>ホン</t>
    </rPh>
    <phoneticPr fontId="1"/>
  </si>
  <si>
    <t>６坪</t>
    <rPh sb="1" eb="2">
      <t>ツボ</t>
    </rPh>
    <phoneticPr fontId="1"/>
  </si>
  <si>
    <t>６張分</t>
    <rPh sb="1" eb="2">
      <t>ハ</t>
    </rPh>
    <rPh sb="2" eb="3">
      <t>ブン</t>
    </rPh>
    <phoneticPr fontId="1"/>
  </si>
  <si>
    <t>H2,100</t>
    <phoneticPr fontId="1"/>
  </si>
  <si>
    <t>450巾</t>
    <rPh sb="3" eb="4">
      <t>ハバ</t>
    </rPh>
    <phoneticPr fontId="1"/>
  </si>
  <si>
    <t>イヤホンマイク一式</t>
    <phoneticPr fontId="1"/>
  </si>
  <si>
    <t>浄水場見学案内用</t>
    <rPh sb="0" eb="3">
      <t>ジョウスイジョウ</t>
    </rPh>
    <rPh sb="3" eb="5">
      <t>ケンガク</t>
    </rPh>
    <rPh sb="5" eb="7">
      <t>アンナイ</t>
    </rPh>
    <rPh sb="7" eb="8">
      <t>ヨウ</t>
    </rPh>
    <phoneticPr fontId="1"/>
  </si>
  <si>
    <t>３班×２</t>
    <rPh sb="1" eb="2">
      <t>ハン</t>
    </rPh>
    <phoneticPr fontId="1"/>
  </si>
  <si>
    <t>計</t>
    <rPh sb="0" eb="1">
      <t>ケイ</t>
    </rPh>
    <phoneticPr fontId="1"/>
  </si>
  <si>
    <t>生ゴミ、飲料廃棄用</t>
    <rPh sb="0" eb="1">
      <t>ナマ</t>
    </rPh>
    <rPh sb="4" eb="6">
      <t>インリョウ</t>
    </rPh>
    <rPh sb="6" eb="9">
      <t>ハイキヨウ</t>
    </rPh>
    <phoneticPr fontId="1"/>
  </si>
  <si>
    <t>基</t>
    <rPh sb="0" eb="1">
      <t>キ</t>
    </rPh>
    <phoneticPr fontId="1"/>
  </si>
  <si>
    <t>コーンバー</t>
    <phoneticPr fontId="1"/>
  </si>
  <si>
    <t>熱中症対策用</t>
    <rPh sb="0" eb="3">
      <t>ネッチュウショウ</t>
    </rPh>
    <rPh sb="3" eb="5">
      <t>タイサク</t>
    </rPh>
    <rPh sb="5" eb="6">
      <t>ヨウ</t>
    </rPh>
    <phoneticPr fontId="1"/>
  </si>
  <si>
    <t>燃料込</t>
    <rPh sb="0" eb="2">
      <t>ネンリョウ</t>
    </rPh>
    <rPh sb="2" eb="3">
      <t>コ</t>
    </rPh>
    <phoneticPr fontId="1"/>
  </si>
  <si>
    <t>スタッフポロシャツ</t>
    <phoneticPr fontId="1"/>
  </si>
  <si>
    <t>弁当</t>
    <rPh sb="0" eb="2">
      <t>ベントウ</t>
    </rPh>
    <phoneticPr fontId="1"/>
  </si>
  <si>
    <t>飲料、氷代</t>
    <rPh sb="0" eb="2">
      <t>インリョウ</t>
    </rPh>
    <rPh sb="3" eb="4">
      <t>コオリ</t>
    </rPh>
    <rPh sb="4" eb="5">
      <t>ダイ</t>
    </rPh>
    <phoneticPr fontId="1"/>
  </si>
  <si>
    <t>№</t>
    <phoneticPr fontId="1"/>
  </si>
  <si>
    <t>⑴　イベント費用</t>
    <rPh sb="6" eb="8">
      <t>ヒヨウ</t>
    </rPh>
    <phoneticPr fontId="1"/>
  </si>
  <si>
    <t>野外催事用テント</t>
    <rPh sb="0" eb="2">
      <t>ヤガイ</t>
    </rPh>
    <rPh sb="2" eb="5">
      <t>サイジヨウ</t>
    </rPh>
    <phoneticPr fontId="1"/>
  </si>
  <si>
    <t>テント用サイドカバー</t>
    <rPh sb="3" eb="4">
      <t>ヨウ</t>
    </rPh>
    <phoneticPr fontId="1"/>
  </si>
  <si>
    <t>オペ用テント</t>
    <rPh sb="2" eb="3">
      <t>ヨウ</t>
    </rPh>
    <phoneticPr fontId="1"/>
  </si>
  <si>
    <t>オペ用サイドカバー</t>
    <rPh sb="2" eb="3">
      <t>ヨウ</t>
    </rPh>
    <phoneticPr fontId="1"/>
  </si>
  <si>
    <t>野外用システムパネル</t>
    <phoneticPr fontId="1"/>
  </si>
  <si>
    <t>野外用会議テーブル</t>
    <rPh sb="0" eb="3">
      <t>ヤガイヨウ</t>
    </rPh>
    <rPh sb="3" eb="5">
      <t>カイギ</t>
    </rPh>
    <phoneticPr fontId="1"/>
  </si>
  <si>
    <t>野外用折りたたみイス</t>
    <rPh sb="0" eb="3">
      <t>ヤガイヨウ</t>
    </rPh>
    <rPh sb="3" eb="4">
      <t>オ</t>
    </rPh>
    <phoneticPr fontId="1"/>
  </si>
  <si>
    <t>トランシーバー</t>
    <phoneticPr fontId="1"/>
  </si>
  <si>
    <t>ハンドマイク</t>
    <phoneticPr fontId="1"/>
  </si>
  <si>
    <t>分別ゴミ箱、ゴミ袋</t>
    <rPh sb="0" eb="2">
      <t>ブンベツ</t>
    </rPh>
    <rPh sb="4" eb="5">
      <t>ハコ</t>
    </rPh>
    <rPh sb="8" eb="9">
      <t>フクロ</t>
    </rPh>
    <phoneticPr fontId="1"/>
  </si>
  <si>
    <t>ポリバケツ・ザル</t>
    <phoneticPr fontId="1"/>
  </si>
  <si>
    <t>消火器</t>
    <phoneticPr fontId="1"/>
  </si>
  <si>
    <t>20kva発電機</t>
    <phoneticPr fontId="1"/>
  </si>
  <si>
    <t>カラーコーン</t>
    <phoneticPr fontId="1"/>
  </si>
  <si>
    <t>工業用扇風機</t>
    <rPh sb="0" eb="3">
      <t>コウギョウヨウ</t>
    </rPh>
    <rPh sb="3" eb="6">
      <t>センプウキ</t>
    </rPh>
    <phoneticPr fontId="1"/>
  </si>
  <si>
    <t>音響機材</t>
    <rPh sb="0" eb="2">
      <t>オンキョウ</t>
    </rPh>
    <rPh sb="2" eb="4">
      <t>キザイ</t>
    </rPh>
    <phoneticPr fontId="1"/>
  </si>
  <si>
    <t>ゴミ回収車</t>
    <rPh sb="2" eb="5">
      <t>カイシュウシャ</t>
    </rPh>
    <phoneticPr fontId="1"/>
  </si>
  <si>
    <t>交通誘導６台
施設見学６台</t>
    <rPh sb="0" eb="2">
      <t>コウツウ</t>
    </rPh>
    <rPh sb="2" eb="4">
      <t>ユウドウ</t>
    </rPh>
    <rPh sb="5" eb="6">
      <t>ダイ</t>
    </rPh>
    <rPh sb="7" eb="9">
      <t>シセツ</t>
    </rPh>
    <rPh sb="9" eb="11">
      <t>ケンガク</t>
    </rPh>
    <rPh sb="12" eb="13">
      <t>ダイ</t>
    </rPh>
    <phoneticPr fontId="1"/>
  </si>
  <si>
    <t>資材・消耗品</t>
    <rPh sb="0" eb="2">
      <t>シザイ</t>
    </rPh>
    <rPh sb="3" eb="6">
      <t>ショウモウヒン</t>
    </rPh>
    <phoneticPr fontId="1"/>
  </si>
  <si>
    <t>大型バス</t>
    <rPh sb="0" eb="2">
      <t>オオガタ</t>
    </rPh>
    <phoneticPr fontId="1"/>
  </si>
  <si>
    <t>水の旅ツアー</t>
    <rPh sb="0" eb="1">
      <t>ミズ</t>
    </rPh>
    <rPh sb="2" eb="3">
      <t>タビ</t>
    </rPh>
    <phoneticPr fontId="1"/>
  </si>
  <si>
    <t>大型バス高速利用料</t>
    <rPh sb="0" eb="2">
      <t>オオガタ</t>
    </rPh>
    <rPh sb="4" eb="6">
      <t>コウソク</t>
    </rPh>
    <rPh sb="6" eb="9">
      <t>リヨウリョウ</t>
    </rPh>
    <phoneticPr fontId="1"/>
  </si>
  <si>
    <t>みずまつり保険料</t>
    <rPh sb="5" eb="8">
      <t>ホケンリョウ</t>
    </rPh>
    <phoneticPr fontId="1"/>
  </si>
  <si>
    <t>水の旅ツアー保険料</t>
    <rPh sb="0" eb="1">
      <t>ミズ</t>
    </rPh>
    <rPh sb="2" eb="3">
      <t>タビ</t>
    </rPh>
    <rPh sb="6" eb="9">
      <t>ホケンリョウ</t>
    </rPh>
    <phoneticPr fontId="1"/>
  </si>
  <si>
    <t>運搬・設置撤去費込</t>
    <rPh sb="0" eb="2">
      <t>ウンパン</t>
    </rPh>
    <rPh sb="3" eb="5">
      <t>セッチ</t>
    </rPh>
    <rPh sb="5" eb="7">
      <t>テッキョ</t>
    </rPh>
    <rPh sb="7" eb="8">
      <t>ヒ</t>
    </rPh>
    <rPh sb="8" eb="9">
      <t>コ</t>
    </rPh>
    <phoneticPr fontId="1"/>
  </si>
  <si>
    <t>資機材運搬費</t>
    <rPh sb="0" eb="3">
      <t>シキザイ</t>
    </rPh>
    <rPh sb="3" eb="6">
      <t>ウンパンヒ</t>
    </rPh>
    <phoneticPr fontId="1"/>
  </si>
  <si>
    <t>資機材設置・撤去費</t>
    <rPh sb="0" eb="3">
      <t>シキザイ</t>
    </rPh>
    <rPh sb="3" eb="5">
      <t>セッチ</t>
    </rPh>
    <rPh sb="6" eb="9">
      <t>テッキョヒ</t>
    </rPh>
    <phoneticPr fontId="1"/>
  </si>
  <si>
    <t>縁日ブース運営費</t>
    <rPh sb="0" eb="2">
      <t>エンニチ</t>
    </rPh>
    <rPh sb="5" eb="7">
      <t>ウンエイ</t>
    </rPh>
    <rPh sb="7" eb="8">
      <t>ヒ</t>
    </rPh>
    <phoneticPr fontId="1"/>
  </si>
  <si>
    <t>テント・テーブル等</t>
    <rPh sb="8" eb="9">
      <t>トウ</t>
    </rPh>
    <phoneticPr fontId="1"/>
  </si>
  <si>
    <t>ツアー参加者傷害保険</t>
    <rPh sb="3" eb="6">
      <t>サンカシャ</t>
    </rPh>
    <rPh sb="6" eb="8">
      <t>ショウガイ</t>
    </rPh>
    <rPh sb="8" eb="10">
      <t>ホケン</t>
    </rPh>
    <phoneticPr fontId="1"/>
  </si>
  <si>
    <t>⑷　看護師派遣費</t>
    <rPh sb="2" eb="5">
      <t>カンゴシ</t>
    </rPh>
    <rPh sb="5" eb="8">
      <t>ハケンヒ</t>
    </rPh>
    <phoneticPr fontId="1"/>
  </si>
  <si>
    <t>交通誘導員</t>
    <rPh sb="0" eb="2">
      <t>コウツウ</t>
    </rPh>
    <rPh sb="2" eb="5">
      <t>ユウドウイン</t>
    </rPh>
    <phoneticPr fontId="1"/>
  </si>
  <si>
    <t>事業責任者</t>
    <rPh sb="0" eb="2">
      <t>ジギョウ</t>
    </rPh>
    <rPh sb="2" eb="5">
      <t>セキニンシャ</t>
    </rPh>
    <phoneticPr fontId="1"/>
  </si>
  <si>
    <t>事業ディレクター</t>
    <rPh sb="0" eb="2">
      <t>ジギョウ</t>
    </rPh>
    <phoneticPr fontId="1"/>
  </si>
  <si>
    <t>事業アシスタント</t>
    <rPh sb="0" eb="2">
      <t>ジギョウ</t>
    </rPh>
    <phoneticPr fontId="1"/>
  </si>
  <si>
    <t>会場運営スタッフ</t>
    <rPh sb="0" eb="2">
      <t>カイジョウ</t>
    </rPh>
    <rPh sb="2" eb="4">
      <t>ウンエイ</t>
    </rPh>
    <phoneticPr fontId="1"/>
  </si>
  <si>
    <t>運営人件費</t>
    <rPh sb="0" eb="2">
      <t>ウンエイ</t>
    </rPh>
    <rPh sb="2" eb="5">
      <t>ジンケンヒ</t>
    </rPh>
    <phoneticPr fontId="1"/>
  </si>
  <si>
    <t>音響人件費</t>
    <rPh sb="0" eb="2">
      <t>オンキョウ</t>
    </rPh>
    <rPh sb="2" eb="5">
      <t>ジンケンヒ</t>
    </rPh>
    <phoneticPr fontId="1"/>
  </si>
  <si>
    <t>9:30～16:30</t>
    <phoneticPr fontId="1"/>
  </si>
  <si>
    <t>バスツアー添乗含</t>
    <rPh sb="5" eb="7">
      <t>テンジョウ</t>
    </rPh>
    <rPh sb="7" eb="8">
      <t>フク</t>
    </rPh>
    <phoneticPr fontId="1"/>
  </si>
  <si>
    <t>場内</t>
    <rPh sb="0" eb="2">
      <t>ジョウナイ</t>
    </rPh>
    <phoneticPr fontId="1"/>
  </si>
  <si>
    <t>広報ツールデザイン制作費</t>
    <rPh sb="0" eb="2">
      <t>コウホウ</t>
    </rPh>
    <rPh sb="9" eb="12">
      <t>セイサクヒ</t>
    </rPh>
    <phoneticPr fontId="1"/>
  </si>
  <si>
    <t>チラシ印刷加工費</t>
    <rPh sb="3" eb="5">
      <t>インサツ</t>
    </rPh>
    <rPh sb="5" eb="8">
      <t>カコウヒ</t>
    </rPh>
    <phoneticPr fontId="1"/>
  </si>
  <si>
    <t>合　計</t>
    <rPh sb="0" eb="1">
      <t>ゴウ</t>
    </rPh>
    <rPh sb="2" eb="3">
      <t>ケイ</t>
    </rPh>
    <phoneticPr fontId="1"/>
  </si>
  <si>
    <t>小　計</t>
    <rPh sb="0" eb="3">
      <t>ショウケイ</t>
    </rPh>
    <phoneticPr fontId="1"/>
  </si>
  <si>
    <t>小　計</t>
    <rPh sb="0" eb="1">
      <t>ショウ</t>
    </rPh>
    <rPh sb="2" eb="3">
      <t>ケイ</t>
    </rPh>
    <phoneticPr fontId="1"/>
  </si>
  <si>
    <t>ノベルティー費</t>
    <rPh sb="6" eb="7">
      <t>ヒ</t>
    </rPh>
    <phoneticPr fontId="1"/>
  </si>
  <si>
    <t>消費税額</t>
    <rPh sb="0" eb="3">
      <t>ショウヒゼイ</t>
    </rPh>
    <rPh sb="3" eb="4">
      <t>ガク</t>
    </rPh>
    <phoneticPr fontId="1"/>
  </si>
  <si>
    <t>合　計</t>
    <rPh sb="0" eb="1">
      <t>ゴウ</t>
    </rPh>
    <rPh sb="2" eb="3">
      <t>ケイ</t>
    </rPh>
    <phoneticPr fontId="1"/>
  </si>
  <si>
    <t>業務委託料</t>
    <rPh sb="0" eb="2">
      <t>ギョウム</t>
    </rPh>
    <rPh sb="2" eb="5">
      <t>イタクリョウ</t>
    </rPh>
    <phoneticPr fontId="1"/>
  </si>
  <si>
    <t>一般管理費</t>
    <rPh sb="0" eb="2">
      <t>イッパン</t>
    </rPh>
    <rPh sb="2" eb="4">
      <t>カンリ</t>
    </rPh>
    <rPh sb="4" eb="5">
      <t>ヒ</t>
    </rPh>
    <phoneticPr fontId="1"/>
  </si>
  <si>
    <t>式</t>
    <rPh sb="0" eb="1">
      <t>シキ</t>
    </rPh>
    <phoneticPr fontId="1"/>
  </si>
  <si>
    <t>⑵　施設機材費</t>
    <rPh sb="2" eb="4">
      <t>シセツ</t>
    </rPh>
    <rPh sb="4" eb="6">
      <t>キザイ</t>
    </rPh>
    <rPh sb="6" eb="7">
      <t>ヒ</t>
    </rPh>
    <phoneticPr fontId="1"/>
  </si>
  <si>
    <t>式</t>
    <rPh sb="0" eb="1">
      <t>シキ</t>
    </rPh>
    <phoneticPr fontId="1"/>
  </si>
  <si>
    <t>積 算 内 訳 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1"/>
  </si>
  <si>
    <t>式</t>
    <rPh sb="0" eb="1">
      <t>シキ</t>
    </rPh>
    <phoneticPr fontId="1"/>
  </si>
  <si>
    <t>A6シール／300枚程度</t>
    <rPh sb="9" eb="10">
      <t>マイ</t>
    </rPh>
    <rPh sb="10" eb="12">
      <t>テイド</t>
    </rPh>
    <phoneticPr fontId="1"/>
  </si>
  <si>
    <t>A4ノート／300冊程度</t>
    <rPh sb="9" eb="10">
      <t>サツ</t>
    </rPh>
    <rPh sb="10" eb="12">
      <t>テイド</t>
    </rPh>
    <phoneticPr fontId="1"/>
  </si>
  <si>
    <t>クリアファイル／300枚程度</t>
    <rPh sb="11" eb="12">
      <t>マイ</t>
    </rPh>
    <rPh sb="12" eb="14">
      <t>テイド</t>
    </rPh>
    <phoneticPr fontId="1"/>
  </si>
  <si>
    <t>A4、両面カラー／5,000枚程度</t>
    <rPh sb="3" eb="5">
      <t>リョウメン</t>
    </rPh>
    <rPh sb="14" eb="15">
      <t>マイ</t>
    </rPh>
    <rPh sb="15" eb="17">
      <t>テイド</t>
    </rPh>
    <phoneticPr fontId="1"/>
  </si>
  <si>
    <t>ミスト散布機</t>
    <rPh sb="3" eb="5">
      <t>サンプ</t>
    </rPh>
    <rPh sb="5" eb="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</si>
</sst>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_);\(#,##0\)"/>
    <numFmt numFmtId="178" formatCode="0_);\(0\)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19" fillId="0" borderId="11" xfId="0" applyFont="1" applyFill="1" applyBorder="1" applyAlignment="1">
      <alignment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38" fontId="19" fillId="0" borderId="0" xfId="33" applyFont="1" applyAlignment="1">
      <alignment vertical="center" shrinkToFit="1"/>
    </xf>
    <xf numFmtId="176" fontId="19" fillId="0" borderId="0" xfId="0" applyNumberFormat="1" applyFont="1" applyAlignment="1">
      <alignment vertical="center" shrinkToFit="1"/>
    </xf>
    <xf numFmtId="0" fontId="19" fillId="24" borderId="11" xfId="0" applyFont="1" applyFill="1" applyBorder="1" applyAlignment="1">
      <alignment horizontal="center" vertical="center" shrinkToFit="1"/>
    </xf>
    <xf numFmtId="38" fontId="19" fillId="24" borderId="11" xfId="33" applyFont="1" applyFill="1" applyBorder="1" applyAlignment="1">
      <alignment horizontal="center" vertical="center" shrinkToFit="1"/>
    </xf>
    <xf numFmtId="176" fontId="19" fillId="24" borderId="11" xfId="0" applyNumberFormat="1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1" xfId="0" applyFont="1" applyFill="1" applyBorder="1" applyAlignment="1">
      <alignment horizontal="left" vertical="center" shrinkToFit="1"/>
    </xf>
    <xf numFmtId="177" fontId="19" fillId="0" borderId="11" xfId="33" applyNumberFormat="1" applyFont="1" applyFill="1" applyBorder="1" applyAlignment="1">
      <alignment horizontal="right" vertical="center" shrinkToFit="1"/>
    </xf>
    <xf numFmtId="177" fontId="19" fillId="0" borderId="11" xfId="0" applyNumberFormat="1" applyFont="1" applyFill="1" applyBorder="1" applyAlignment="1">
      <alignment horizontal="right" vertical="center" shrinkToFit="1"/>
    </xf>
    <xf numFmtId="177" fontId="19" fillId="0" borderId="11" xfId="0" applyNumberFormat="1" applyFont="1" applyFill="1" applyBorder="1" applyAlignment="1">
      <alignment vertical="center" shrinkToFit="1"/>
    </xf>
    <xf numFmtId="177" fontId="19" fillId="0" borderId="11" xfId="33" applyNumberFormat="1" applyFont="1" applyFill="1" applyBorder="1" applyAlignment="1">
      <alignment vertical="center" shrinkToFit="1"/>
    </xf>
    <xf numFmtId="177" fontId="19" fillId="0" borderId="11" xfId="33" applyNumberFormat="1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left" vertical="center" indent="1" shrinkToFit="1"/>
    </xf>
    <xf numFmtId="0" fontId="19" fillId="0" borderId="11" xfId="0" applyFont="1" applyFill="1" applyBorder="1" applyAlignment="1">
      <alignment horizontal="left" vertical="center" indent="2" shrinkToFit="1"/>
    </xf>
    <xf numFmtId="0" fontId="19" fillId="0" borderId="11" xfId="0" applyFont="1" applyFill="1" applyBorder="1" applyAlignment="1">
      <alignment horizontal="left" vertical="center" indent="3" shrinkToFit="1"/>
    </xf>
    <xf numFmtId="0" fontId="22" fillId="0" borderId="11" xfId="0" applyFont="1" applyFill="1" applyBorder="1" applyAlignment="1">
      <alignment horizontal="center" vertical="center" wrapText="1" shrinkToFit="1"/>
    </xf>
    <xf numFmtId="178" fontId="20" fillId="0" borderId="0" xfId="0" applyNumberFormat="1" applyFont="1" applyAlignment="1">
      <alignment horizontal="right" vertical="center" shrinkToFit="1"/>
    </xf>
    <xf numFmtId="178" fontId="19" fillId="0" borderId="11" xfId="0" applyNumberFormat="1" applyFont="1" applyFill="1" applyBorder="1" applyAlignment="1">
      <alignment horizontal="right" vertical="center" shrinkToFit="1"/>
    </xf>
    <xf numFmtId="0" fontId="19" fillId="0" borderId="11" xfId="0" applyFont="1" applyFill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left" vertical="center" shrinkToFit="1"/>
    </xf>
    <xf numFmtId="176" fontId="19" fillId="0" borderId="11" xfId="0" applyNumberFormat="1" applyFont="1" applyBorder="1" applyAlignment="1">
      <alignment horizontal="right" vertical="center" shrinkToFit="1"/>
    </xf>
    <xf numFmtId="178" fontId="19" fillId="0" borderId="11" xfId="0" applyNumberFormat="1" applyFont="1" applyBorder="1" applyAlignment="1">
      <alignment horizontal="right" vertical="center" shrinkToFit="1"/>
    </xf>
    <xf numFmtId="38" fontId="19" fillId="0" borderId="11" xfId="33" applyFont="1" applyBorder="1" applyAlignment="1">
      <alignment vertical="center" shrinkToFit="1"/>
    </xf>
    <xf numFmtId="176" fontId="19" fillId="0" borderId="11" xfId="0" applyNumberFormat="1" applyFont="1" applyBorder="1" applyAlignment="1">
      <alignment vertical="center" shrinkToFit="1"/>
    </xf>
    <xf numFmtId="176" fontId="19" fillId="0" borderId="11" xfId="0" applyNumberFormat="1" applyFont="1" applyFill="1" applyBorder="1" applyAlignment="1">
      <alignment horizontal="right" vertical="center" shrinkToFit="1"/>
    </xf>
    <xf numFmtId="38" fontId="19" fillId="0" borderId="11" xfId="33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right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24" borderId="1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19" fillId="24" borderId="11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61</xdr:row>
      <xdr:rowOff>83820</xdr:rowOff>
    </xdr:from>
    <xdr:to>
      <xdr:col>7</xdr:col>
      <xdr:colOff>449580</xdr:colOff>
      <xdr:row>63</xdr:row>
      <xdr:rowOff>243840</xdr:rowOff>
    </xdr:to>
    <xdr:sp macro="" textlink="">
      <xdr:nvSpPr>
        <xdr:cNvPr id="2" name="テキスト ボックス 1"/>
        <xdr:cNvSpPr txBox="1"/>
      </xdr:nvSpPr>
      <xdr:spPr>
        <a:xfrm>
          <a:off x="4320540" y="16352520"/>
          <a:ext cx="22250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ノベルティーの品目は参考である。</a:t>
          </a:r>
          <a:endParaRPr kumimoji="1" lang="en-US" altLang="ja-JP" sz="1100"/>
        </a:p>
        <a:p>
          <a:r>
            <a:rPr kumimoji="1" lang="ja-JP" altLang="en-US" sz="1100"/>
            <a:t>費用対効果のあるノベルティーグッズの提案をして頂きたい。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5"/>
  <sheetViews>
    <sheetView showZeros="0" view="pageBreakPreview" zoomScaleNormal="115" zoomScaleSheetLayoutView="100" workbookViewId="0">
      <pane ySplit="4" topLeftCell="A5" activePane="bottomLeft" state="frozen"/>
      <selection pane="bottomLeft" activeCell="J7" sqref="J7"/>
    </sheetView>
  </sheetViews>
  <sheetFormatPr defaultColWidth="9" defaultRowHeight="21" customHeight="1" x14ac:dyDescent="0.2"/>
  <cols>
    <col min="1" max="1" width="3.109375" style="3" customWidth="1"/>
    <col min="2" max="2" width="25.5546875" style="3" customWidth="1"/>
    <col min="3" max="3" width="21.88671875" style="4" customWidth="1"/>
    <col min="4" max="4" width="5.5546875" style="22" customWidth="1"/>
    <col min="5" max="5" width="5.5546875" style="5" customWidth="1"/>
    <col min="6" max="6" width="11.77734375" style="6" customWidth="1"/>
    <col min="7" max="7" width="15.44140625" style="7" customWidth="1"/>
    <col min="8" max="16384" width="9" style="3"/>
  </cols>
  <sheetData>
    <row r="1" spans="1:9" ht="21" customHeight="1" x14ac:dyDescent="0.2">
      <c r="B1" s="3" t="s">
        <v>23</v>
      </c>
    </row>
    <row r="2" spans="1:9" ht="21" customHeight="1" x14ac:dyDescent="0.2">
      <c r="B2" s="35" t="s">
        <v>108</v>
      </c>
      <c r="C2" s="35"/>
      <c r="D2" s="35"/>
      <c r="E2" s="35"/>
      <c r="F2" s="35"/>
      <c r="G2" s="35"/>
      <c r="H2" s="35"/>
    </row>
    <row r="3" spans="1:9" ht="21" customHeight="1" x14ac:dyDescent="0.2">
      <c r="B3" s="36"/>
      <c r="C3" s="36"/>
      <c r="D3" s="36"/>
      <c r="E3" s="36"/>
      <c r="F3" s="36"/>
      <c r="G3" s="36"/>
      <c r="H3" s="36"/>
    </row>
    <row r="4" spans="1:9" ht="21" customHeight="1" x14ac:dyDescent="0.2">
      <c r="A4" s="34" t="s">
        <v>52</v>
      </c>
      <c r="B4" s="34" t="s">
        <v>4</v>
      </c>
      <c r="C4" s="34" t="s">
        <v>0</v>
      </c>
      <c r="D4" s="37" t="s">
        <v>1</v>
      </c>
      <c r="E4" s="37"/>
      <c r="F4" s="9" t="s">
        <v>30</v>
      </c>
      <c r="G4" s="10" t="s">
        <v>2</v>
      </c>
      <c r="H4" s="34" t="s">
        <v>3</v>
      </c>
    </row>
    <row r="5" spans="1:9" ht="21" customHeight="1" x14ac:dyDescent="0.2">
      <c r="A5" s="11"/>
      <c r="B5" s="12" t="s">
        <v>25</v>
      </c>
      <c r="C5" s="2"/>
      <c r="D5" s="23"/>
      <c r="E5" s="12"/>
      <c r="F5" s="13"/>
      <c r="G5" s="14"/>
      <c r="H5" s="2"/>
    </row>
    <row r="6" spans="1:9" ht="21" customHeight="1" x14ac:dyDescent="0.2">
      <c r="A6" s="11"/>
      <c r="B6" s="18" t="s">
        <v>5</v>
      </c>
      <c r="C6" s="1"/>
      <c r="D6" s="23"/>
      <c r="E6" s="12"/>
      <c r="F6" s="13"/>
      <c r="G6" s="15"/>
      <c r="H6" s="1"/>
    </row>
    <row r="7" spans="1:9" ht="21" customHeight="1" x14ac:dyDescent="0.2">
      <c r="A7" s="11"/>
      <c r="B7" s="19" t="s">
        <v>53</v>
      </c>
      <c r="C7" s="1"/>
      <c r="D7" s="23"/>
      <c r="E7" s="12"/>
      <c r="F7" s="16"/>
      <c r="G7" s="15"/>
      <c r="H7" s="1"/>
    </row>
    <row r="8" spans="1:9" ht="21" customHeight="1" x14ac:dyDescent="0.2">
      <c r="A8" s="11"/>
      <c r="B8" s="12"/>
      <c r="C8" s="1"/>
      <c r="D8" s="23"/>
      <c r="E8" s="12"/>
      <c r="F8" s="17" t="s">
        <v>98</v>
      </c>
      <c r="G8" s="15">
        <f>SUM(G7)</f>
        <v>0</v>
      </c>
      <c r="H8" s="1"/>
    </row>
    <row r="9" spans="1:9" ht="21" customHeight="1" x14ac:dyDescent="0.2">
      <c r="A9" s="11"/>
      <c r="B9" s="18" t="s">
        <v>27</v>
      </c>
      <c r="C9" s="1"/>
      <c r="D9" s="23"/>
      <c r="E9" s="12"/>
      <c r="F9" s="13"/>
      <c r="G9" s="15"/>
      <c r="H9" s="2"/>
    </row>
    <row r="10" spans="1:9" ht="21" customHeight="1" x14ac:dyDescent="0.2">
      <c r="A10" s="11"/>
      <c r="B10" s="19" t="s">
        <v>6</v>
      </c>
      <c r="C10" s="1"/>
      <c r="D10" s="23"/>
      <c r="E10" s="12"/>
      <c r="F10" s="16"/>
      <c r="G10" s="15"/>
      <c r="H10" s="2"/>
    </row>
    <row r="11" spans="1:9" ht="21" customHeight="1" x14ac:dyDescent="0.2">
      <c r="A11" s="11">
        <v>1</v>
      </c>
      <c r="B11" s="20" t="s">
        <v>49</v>
      </c>
      <c r="C11" s="1" t="s">
        <v>33</v>
      </c>
      <c r="D11" s="23">
        <v>80</v>
      </c>
      <c r="E11" s="12" t="s">
        <v>10</v>
      </c>
      <c r="F11" s="16"/>
      <c r="G11" s="15"/>
      <c r="H11" s="2" t="s">
        <v>34</v>
      </c>
    </row>
    <row r="12" spans="1:9" ht="21" customHeight="1" x14ac:dyDescent="0.2">
      <c r="A12" s="11">
        <v>2</v>
      </c>
      <c r="B12" s="20" t="s">
        <v>50</v>
      </c>
      <c r="C12" s="1" t="s">
        <v>32</v>
      </c>
      <c r="D12" s="23">
        <v>100</v>
      </c>
      <c r="E12" s="12" t="s">
        <v>12</v>
      </c>
      <c r="F12" s="16"/>
      <c r="G12" s="15"/>
      <c r="H12" s="2" t="s">
        <v>34</v>
      </c>
      <c r="I12" s="3" t="s">
        <v>26</v>
      </c>
    </row>
    <row r="13" spans="1:9" ht="21" customHeight="1" x14ac:dyDescent="0.2">
      <c r="A13" s="11">
        <v>3</v>
      </c>
      <c r="B13" s="20" t="s">
        <v>51</v>
      </c>
      <c r="C13" s="1" t="s">
        <v>35</v>
      </c>
      <c r="D13" s="23">
        <v>1</v>
      </c>
      <c r="E13" s="12" t="s">
        <v>14</v>
      </c>
      <c r="F13" s="16"/>
      <c r="G13" s="15"/>
      <c r="H13" s="2" t="s">
        <v>34</v>
      </c>
    </row>
    <row r="14" spans="1:9" ht="21" customHeight="1" x14ac:dyDescent="0.2">
      <c r="A14" s="11"/>
      <c r="B14" s="12"/>
      <c r="C14" s="1"/>
      <c r="D14" s="23"/>
      <c r="E14" s="12"/>
      <c r="F14" s="17" t="s">
        <v>99</v>
      </c>
      <c r="G14" s="15">
        <f>SUM(G11:G13)</f>
        <v>0</v>
      </c>
      <c r="H14" s="2"/>
    </row>
    <row r="15" spans="1:9" ht="21" customHeight="1" x14ac:dyDescent="0.2">
      <c r="A15" s="11"/>
      <c r="B15" s="19" t="s">
        <v>106</v>
      </c>
      <c r="C15" s="1"/>
      <c r="D15" s="23"/>
      <c r="E15" s="12"/>
      <c r="F15" s="16"/>
      <c r="G15" s="15">
        <f t="shared" ref="G15:G59" si="0">D15*F15</f>
        <v>0</v>
      </c>
      <c r="H15" s="2"/>
    </row>
    <row r="16" spans="1:9" ht="21" customHeight="1" x14ac:dyDescent="0.2">
      <c r="A16" s="11">
        <v>1</v>
      </c>
      <c r="B16" s="20" t="s">
        <v>54</v>
      </c>
      <c r="C16" s="1" t="s">
        <v>36</v>
      </c>
      <c r="D16" s="23">
        <v>20</v>
      </c>
      <c r="E16" s="12" t="s">
        <v>16</v>
      </c>
      <c r="F16" s="16"/>
      <c r="G16" s="15"/>
      <c r="H16" s="2"/>
    </row>
    <row r="17" spans="1:8" ht="21" customHeight="1" x14ac:dyDescent="0.2">
      <c r="A17" s="11">
        <v>2</v>
      </c>
      <c r="B17" s="20" t="s">
        <v>55</v>
      </c>
      <c r="C17" s="1" t="s">
        <v>37</v>
      </c>
      <c r="D17" s="23">
        <v>1</v>
      </c>
      <c r="E17" s="12" t="s">
        <v>14</v>
      </c>
      <c r="F17" s="16"/>
      <c r="G17" s="15"/>
      <c r="H17" s="2"/>
    </row>
    <row r="18" spans="1:8" ht="21" customHeight="1" x14ac:dyDescent="0.2">
      <c r="A18" s="11">
        <v>3</v>
      </c>
      <c r="B18" s="20" t="s">
        <v>56</v>
      </c>
      <c r="C18" s="1"/>
      <c r="D18" s="23"/>
      <c r="E18" s="12"/>
      <c r="F18" s="16"/>
      <c r="G18" s="15"/>
      <c r="H18" s="2"/>
    </row>
    <row r="19" spans="1:8" ht="21" customHeight="1" x14ac:dyDescent="0.2">
      <c r="A19" s="11">
        <v>4</v>
      </c>
      <c r="B19" s="20" t="s">
        <v>57</v>
      </c>
      <c r="C19" s="1"/>
      <c r="D19" s="23"/>
      <c r="E19" s="12"/>
      <c r="F19" s="16"/>
      <c r="G19" s="15"/>
      <c r="H19" s="2"/>
    </row>
    <row r="20" spans="1:8" ht="21" customHeight="1" x14ac:dyDescent="0.2">
      <c r="A20" s="11">
        <v>5</v>
      </c>
      <c r="B20" s="20" t="s">
        <v>58</v>
      </c>
      <c r="C20" s="1" t="s">
        <v>38</v>
      </c>
      <c r="D20" s="23">
        <v>20</v>
      </c>
      <c r="E20" s="12" t="s">
        <v>15</v>
      </c>
      <c r="F20" s="16"/>
      <c r="G20" s="15"/>
      <c r="H20" s="2"/>
    </row>
    <row r="21" spans="1:8" ht="21" customHeight="1" x14ac:dyDescent="0.2">
      <c r="A21" s="11">
        <v>6</v>
      </c>
      <c r="B21" s="20" t="s">
        <v>59</v>
      </c>
      <c r="C21" s="1" t="s">
        <v>39</v>
      </c>
      <c r="D21" s="23">
        <v>70</v>
      </c>
      <c r="E21" s="12" t="s">
        <v>17</v>
      </c>
      <c r="F21" s="16"/>
      <c r="G21" s="15"/>
      <c r="H21" s="2"/>
    </row>
    <row r="22" spans="1:8" ht="21" customHeight="1" x14ac:dyDescent="0.2">
      <c r="A22" s="11">
        <v>7</v>
      </c>
      <c r="B22" s="20" t="s">
        <v>60</v>
      </c>
      <c r="C22" s="1"/>
      <c r="D22" s="23">
        <v>180</v>
      </c>
      <c r="E22" s="12" t="s">
        <v>18</v>
      </c>
      <c r="F22" s="16"/>
      <c r="G22" s="15"/>
      <c r="H22" s="2"/>
    </row>
    <row r="23" spans="1:8" ht="21" customHeight="1" x14ac:dyDescent="0.2">
      <c r="A23" s="11">
        <v>8</v>
      </c>
      <c r="B23" s="20" t="s">
        <v>69</v>
      </c>
      <c r="C23" s="1" t="s">
        <v>78</v>
      </c>
      <c r="D23" s="23"/>
      <c r="E23" s="12"/>
      <c r="F23" s="16"/>
      <c r="G23" s="15"/>
      <c r="H23" s="2"/>
    </row>
    <row r="24" spans="1:8" ht="21" customHeight="1" x14ac:dyDescent="0.2">
      <c r="A24" s="11">
        <v>9</v>
      </c>
      <c r="B24" s="20" t="s">
        <v>61</v>
      </c>
      <c r="C24" s="1" t="s">
        <v>40</v>
      </c>
      <c r="D24" s="23">
        <v>12</v>
      </c>
      <c r="E24" s="12" t="s">
        <v>17</v>
      </c>
      <c r="F24" s="16"/>
      <c r="G24" s="15"/>
      <c r="H24" s="21" t="s">
        <v>71</v>
      </c>
    </row>
    <row r="25" spans="1:8" ht="21" customHeight="1" x14ac:dyDescent="0.2">
      <c r="A25" s="11">
        <v>10</v>
      </c>
      <c r="B25" s="20" t="s">
        <v>62</v>
      </c>
      <c r="C25" s="1" t="s">
        <v>41</v>
      </c>
      <c r="D25" s="23">
        <v>6</v>
      </c>
      <c r="E25" s="12" t="s">
        <v>17</v>
      </c>
      <c r="F25" s="16"/>
      <c r="G25" s="15"/>
      <c r="H25" s="2" t="s">
        <v>42</v>
      </c>
    </row>
    <row r="26" spans="1:8" ht="21" customHeight="1" x14ac:dyDescent="0.2">
      <c r="A26" s="11">
        <v>11</v>
      </c>
      <c r="B26" s="20" t="s">
        <v>66</v>
      </c>
      <c r="C26" s="1" t="s">
        <v>48</v>
      </c>
      <c r="D26" s="23"/>
      <c r="E26" s="12"/>
      <c r="F26" s="16"/>
      <c r="G26" s="15"/>
      <c r="H26" s="2"/>
    </row>
    <row r="27" spans="1:8" ht="21" customHeight="1" x14ac:dyDescent="0.2">
      <c r="A27" s="11">
        <v>12</v>
      </c>
      <c r="B27" s="20" t="s">
        <v>65</v>
      </c>
      <c r="C27" s="1"/>
      <c r="D27" s="23"/>
      <c r="E27" s="12"/>
      <c r="F27" s="16"/>
      <c r="G27" s="15"/>
      <c r="H27" s="2"/>
    </row>
    <row r="28" spans="1:8" ht="21" customHeight="1" x14ac:dyDescent="0.2">
      <c r="A28" s="11">
        <v>13</v>
      </c>
      <c r="B28" s="20" t="s">
        <v>67</v>
      </c>
      <c r="C28" s="1" t="s">
        <v>46</v>
      </c>
      <c r="D28" s="23">
        <v>90</v>
      </c>
      <c r="E28" s="12" t="s">
        <v>12</v>
      </c>
      <c r="F28" s="16"/>
      <c r="G28" s="15"/>
      <c r="H28" s="2"/>
    </row>
    <row r="29" spans="1:8" ht="21" customHeight="1" x14ac:dyDescent="0.2">
      <c r="A29" s="11">
        <v>14</v>
      </c>
      <c r="B29" s="20" t="s">
        <v>68</v>
      </c>
      <c r="C29" s="1" t="s">
        <v>47</v>
      </c>
      <c r="D29" s="23">
        <v>10</v>
      </c>
      <c r="E29" s="12" t="s">
        <v>17</v>
      </c>
      <c r="F29" s="16"/>
      <c r="G29" s="15"/>
      <c r="H29" s="2"/>
    </row>
    <row r="30" spans="1:8" ht="21" customHeight="1" x14ac:dyDescent="0.2">
      <c r="A30" s="11">
        <v>15</v>
      </c>
      <c r="B30" s="20" t="s">
        <v>114</v>
      </c>
      <c r="C30" s="1" t="s">
        <v>47</v>
      </c>
      <c r="D30" s="23">
        <v>10</v>
      </c>
      <c r="E30" s="12" t="s">
        <v>17</v>
      </c>
      <c r="F30" s="16"/>
      <c r="G30" s="15"/>
      <c r="H30" s="2"/>
    </row>
    <row r="31" spans="1:8" ht="21" customHeight="1" x14ac:dyDescent="0.2">
      <c r="A31" s="11">
        <v>16</v>
      </c>
      <c r="B31" s="20" t="s">
        <v>81</v>
      </c>
      <c r="C31" s="1" t="s">
        <v>72</v>
      </c>
      <c r="D31" s="23"/>
      <c r="E31" s="12"/>
      <c r="F31" s="16"/>
      <c r="G31" s="15"/>
      <c r="H31" s="2"/>
    </row>
    <row r="32" spans="1:8" ht="21" customHeight="1" x14ac:dyDescent="0.2">
      <c r="A32" s="11">
        <v>17</v>
      </c>
      <c r="B32" s="20" t="s">
        <v>70</v>
      </c>
      <c r="C32" s="1"/>
      <c r="D32" s="23"/>
      <c r="E32" s="12"/>
      <c r="F32" s="16"/>
      <c r="G32" s="15"/>
      <c r="H32" s="2"/>
    </row>
    <row r="33" spans="1:8" ht="21" customHeight="1" x14ac:dyDescent="0.2">
      <c r="A33" s="11">
        <v>18</v>
      </c>
      <c r="B33" s="20" t="s">
        <v>63</v>
      </c>
      <c r="C33" s="1" t="s">
        <v>29</v>
      </c>
      <c r="D33" s="23"/>
      <c r="E33" s="12"/>
      <c r="F33" s="16"/>
      <c r="G33" s="15"/>
      <c r="H33" s="2"/>
    </row>
    <row r="34" spans="1:8" ht="21" customHeight="1" x14ac:dyDescent="0.2">
      <c r="A34" s="11">
        <v>19</v>
      </c>
      <c r="B34" s="20" t="s">
        <v>64</v>
      </c>
      <c r="C34" s="1" t="s">
        <v>44</v>
      </c>
      <c r="D34" s="23"/>
      <c r="E34" s="12"/>
      <c r="F34" s="16"/>
      <c r="G34" s="15"/>
      <c r="H34" s="2"/>
    </row>
    <row r="35" spans="1:8" ht="21" customHeight="1" x14ac:dyDescent="0.2">
      <c r="A35" s="11">
        <v>20</v>
      </c>
      <c r="B35" s="20" t="s">
        <v>73</v>
      </c>
      <c r="C35" s="1" t="s">
        <v>74</v>
      </c>
      <c r="D35" s="23"/>
      <c r="E35" s="12"/>
      <c r="F35" s="16"/>
      <c r="G35" s="15"/>
      <c r="H35" s="2"/>
    </row>
    <row r="36" spans="1:8" ht="21" customHeight="1" x14ac:dyDescent="0.2">
      <c r="A36" s="11">
        <v>21</v>
      </c>
      <c r="B36" s="20" t="s">
        <v>75</v>
      </c>
      <c r="C36" s="1" t="s">
        <v>74</v>
      </c>
      <c r="D36" s="23"/>
      <c r="E36" s="12"/>
      <c r="F36" s="16"/>
      <c r="G36" s="15"/>
      <c r="H36" s="2"/>
    </row>
    <row r="37" spans="1:8" ht="21" customHeight="1" x14ac:dyDescent="0.2">
      <c r="A37" s="11">
        <v>22</v>
      </c>
      <c r="B37" s="20" t="s">
        <v>79</v>
      </c>
      <c r="C37" s="1" t="s">
        <v>82</v>
      </c>
      <c r="D37" s="23"/>
      <c r="E37" s="12"/>
      <c r="F37" s="16"/>
      <c r="G37" s="15"/>
      <c r="H37" s="2"/>
    </row>
    <row r="38" spans="1:8" ht="21" customHeight="1" x14ac:dyDescent="0.2">
      <c r="A38" s="11">
        <v>23</v>
      </c>
      <c r="B38" s="20" t="s">
        <v>80</v>
      </c>
      <c r="C38" s="1" t="s">
        <v>82</v>
      </c>
      <c r="D38" s="23"/>
      <c r="E38" s="12"/>
      <c r="F38" s="16"/>
      <c r="G38" s="15"/>
      <c r="H38" s="2"/>
    </row>
    <row r="39" spans="1:8" ht="21" customHeight="1" x14ac:dyDescent="0.2">
      <c r="A39" s="11"/>
      <c r="B39" s="12"/>
      <c r="C39" s="1"/>
      <c r="D39" s="23"/>
      <c r="E39" s="12"/>
      <c r="F39" s="17" t="s">
        <v>98</v>
      </c>
      <c r="G39" s="15">
        <f>SUM(G16:G38)</f>
        <v>0</v>
      </c>
      <c r="H39" s="2"/>
    </row>
    <row r="40" spans="1:8" ht="21" customHeight="1" x14ac:dyDescent="0.2">
      <c r="A40" s="11"/>
      <c r="B40" s="12"/>
      <c r="C40" s="1"/>
      <c r="D40" s="23"/>
      <c r="E40" s="12"/>
      <c r="F40" s="17"/>
      <c r="G40" s="15"/>
      <c r="H40" s="2"/>
    </row>
    <row r="41" spans="1:8" ht="21" customHeight="1" x14ac:dyDescent="0.2">
      <c r="A41" s="11"/>
      <c r="B41" s="12"/>
      <c r="C41" s="1"/>
      <c r="D41" s="23"/>
      <c r="E41" s="12"/>
      <c r="F41" s="17"/>
      <c r="G41" s="15"/>
      <c r="H41" s="2"/>
    </row>
    <row r="42" spans="1:8" ht="21" customHeight="1" x14ac:dyDescent="0.2">
      <c r="A42" s="11"/>
      <c r="B42" s="19" t="s">
        <v>7</v>
      </c>
      <c r="C42" s="1"/>
      <c r="D42" s="23"/>
      <c r="E42" s="12"/>
      <c r="F42" s="16"/>
      <c r="G42" s="15">
        <f t="shared" si="0"/>
        <v>0</v>
      </c>
      <c r="H42" s="2"/>
    </row>
    <row r="43" spans="1:8" ht="21" customHeight="1" x14ac:dyDescent="0.2">
      <c r="A43" s="11">
        <v>1</v>
      </c>
      <c r="B43" s="20" t="s">
        <v>76</v>
      </c>
      <c r="C43" s="1" t="s">
        <v>24</v>
      </c>
      <c r="D43" s="23">
        <v>1</v>
      </c>
      <c r="E43" s="12" t="s">
        <v>14</v>
      </c>
      <c r="F43" s="16"/>
      <c r="G43" s="15"/>
      <c r="H43" s="2"/>
    </row>
    <row r="44" spans="1:8" ht="21" customHeight="1" x14ac:dyDescent="0.2">
      <c r="A44" s="11">
        <v>2</v>
      </c>
      <c r="B44" s="20" t="s">
        <v>77</v>
      </c>
      <c r="C44" s="1" t="s">
        <v>83</v>
      </c>
      <c r="D44" s="23">
        <v>1</v>
      </c>
      <c r="E44" s="12" t="s">
        <v>14</v>
      </c>
      <c r="F44" s="16"/>
      <c r="G44" s="15"/>
      <c r="H44" s="2"/>
    </row>
    <row r="45" spans="1:8" ht="21" customHeight="1" x14ac:dyDescent="0.2">
      <c r="A45" s="11"/>
      <c r="B45" s="20"/>
      <c r="C45" s="1"/>
      <c r="D45" s="23"/>
      <c r="E45" s="12"/>
      <c r="F45" s="17" t="s">
        <v>98</v>
      </c>
      <c r="G45" s="15">
        <f>SUM(G43:G44)</f>
        <v>0</v>
      </c>
      <c r="H45" s="2"/>
    </row>
    <row r="46" spans="1:8" ht="21" customHeight="1" x14ac:dyDescent="0.2">
      <c r="A46" s="11"/>
      <c r="B46" s="19" t="s">
        <v>84</v>
      </c>
      <c r="C46" s="1"/>
      <c r="D46" s="23">
        <v>1</v>
      </c>
      <c r="E46" s="12" t="s">
        <v>10</v>
      </c>
      <c r="F46" s="16"/>
      <c r="G46" s="15"/>
      <c r="H46" s="2"/>
    </row>
    <row r="47" spans="1:8" ht="21" customHeight="1" x14ac:dyDescent="0.2">
      <c r="A47" s="11"/>
      <c r="B47" s="1"/>
      <c r="C47" s="1"/>
      <c r="D47" s="23"/>
      <c r="E47" s="12"/>
      <c r="F47" s="17" t="s">
        <v>43</v>
      </c>
      <c r="G47" s="15">
        <f>SUM(G46)</f>
        <v>0</v>
      </c>
      <c r="H47" s="2"/>
    </row>
    <row r="48" spans="1:8" ht="21" customHeight="1" x14ac:dyDescent="0.2">
      <c r="A48" s="11"/>
      <c r="B48" s="1"/>
      <c r="C48" s="1"/>
      <c r="D48" s="23"/>
      <c r="E48" s="12"/>
      <c r="F48" s="17"/>
      <c r="G48" s="15"/>
      <c r="H48" s="2"/>
    </row>
    <row r="49" spans="1:8" ht="21" customHeight="1" x14ac:dyDescent="0.2">
      <c r="A49" s="11"/>
      <c r="B49" s="12" t="s">
        <v>8</v>
      </c>
      <c r="C49" s="1"/>
      <c r="D49" s="23"/>
      <c r="E49" s="12"/>
      <c r="F49" s="13"/>
      <c r="G49" s="15">
        <f t="shared" si="0"/>
        <v>0</v>
      </c>
      <c r="H49" s="2"/>
    </row>
    <row r="50" spans="1:8" ht="21" customHeight="1" x14ac:dyDescent="0.2">
      <c r="A50" s="11">
        <v>1</v>
      </c>
      <c r="B50" s="20" t="s">
        <v>86</v>
      </c>
      <c r="C50" s="1"/>
      <c r="D50" s="23"/>
      <c r="E50" s="12"/>
      <c r="F50" s="13"/>
      <c r="G50" s="15"/>
      <c r="H50" s="2"/>
    </row>
    <row r="51" spans="1:8" ht="21" customHeight="1" x14ac:dyDescent="0.2">
      <c r="A51" s="11">
        <v>2</v>
      </c>
      <c r="B51" s="20" t="s">
        <v>87</v>
      </c>
      <c r="C51" s="1"/>
      <c r="D51" s="23"/>
      <c r="E51" s="12"/>
      <c r="F51" s="13"/>
      <c r="G51" s="15"/>
      <c r="H51" s="2"/>
    </row>
    <row r="52" spans="1:8" ht="21" customHeight="1" x14ac:dyDescent="0.2">
      <c r="A52" s="11">
        <v>3</v>
      </c>
      <c r="B52" s="20" t="s">
        <v>88</v>
      </c>
      <c r="C52" s="1"/>
      <c r="D52" s="23"/>
      <c r="E52" s="12"/>
      <c r="F52" s="13"/>
      <c r="G52" s="15"/>
      <c r="H52" s="2"/>
    </row>
    <row r="53" spans="1:8" ht="21" customHeight="1" x14ac:dyDescent="0.2">
      <c r="A53" s="11">
        <v>4</v>
      </c>
      <c r="B53" s="20" t="s">
        <v>89</v>
      </c>
      <c r="C53" s="1"/>
      <c r="D53" s="23"/>
      <c r="E53" s="12"/>
      <c r="F53" s="13"/>
      <c r="G53" s="15"/>
      <c r="H53" s="2"/>
    </row>
    <row r="54" spans="1:8" ht="21" customHeight="1" x14ac:dyDescent="0.2">
      <c r="A54" s="11">
        <v>5</v>
      </c>
      <c r="B54" s="20" t="s">
        <v>90</v>
      </c>
      <c r="C54" s="1" t="s">
        <v>93</v>
      </c>
      <c r="D54" s="23"/>
      <c r="E54" s="12"/>
      <c r="F54" s="16"/>
      <c r="G54" s="15"/>
      <c r="H54" s="2"/>
    </row>
    <row r="55" spans="1:8" ht="21" customHeight="1" x14ac:dyDescent="0.2">
      <c r="A55" s="11">
        <v>6</v>
      </c>
      <c r="B55" s="20" t="s">
        <v>91</v>
      </c>
      <c r="C55" s="1"/>
      <c r="D55" s="23"/>
      <c r="E55" s="12"/>
      <c r="F55" s="16"/>
      <c r="G55" s="15"/>
      <c r="H55" s="2"/>
    </row>
    <row r="56" spans="1:8" ht="21" customHeight="1" x14ac:dyDescent="0.2">
      <c r="A56" s="11">
        <v>7</v>
      </c>
      <c r="B56" s="20" t="s">
        <v>85</v>
      </c>
      <c r="C56" s="1" t="s">
        <v>92</v>
      </c>
      <c r="D56" s="23">
        <v>10</v>
      </c>
      <c r="E56" s="12" t="s">
        <v>10</v>
      </c>
      <c r="F56" s="16"/>
      <c r="G56" s="15"/>
      <c r="H56" s="24" t="s">
        <v>94</v>
      </c>
    </row>
    <row r="57" spans="1:8" ht="21" customHeight="1" x14ac:dyDescent="0.2">
      <c r="A57" s="11"/>
      <c r="B57" s="12"/>
      <c r="C57" s="1"/>
      <c r="D57" s="23"/>
      <c r="E57" s="12"/>
      <c r="F57" s="17" t="s">
        <v>43</v>
      </c>
      <c r="G57" s="15">
        <f>SUM(G50:G56)</f>
        <v>0</v>
      </c>
      <c r="H57" s="2"/>
    </row>
    <row r="58" spans="1:8" ht="21" customHeight="1" x14ac:dyDescent="0.2">
      <c r="A58" s="11"/>
      <c r="B58" s="12"/>
      <c r="C58" s="1"/>
      <c r="D58" s="23"/>
      <c r="E58" s="12"/>
      <c r="F58" s="17"/>
      <c r="G58" s="15"/>
      <c r="H58" s="2"/>
    </row>
    <row r="59" spans="1:8" ht="21" customHeight="1" x14ac:dyDescent="0.2">
      <c r="A59" s="11"/>
      <c r="B59" s="1" t="s">
        <v>9</v>
      </c>
      <c r="C59" s="1"/>
      <c r="D59" s="23"/>
      <c r="E59" s="12"/>
      <c r="F59" s="13"/>
      <c r="G59" s="15">
        <f t="shared" si="0"/>
        <v>0</v>
      </c>
      <c r="H59" s="2"/>
    </row>
    <row r="60" spans="1:8" ht="21" customHeight="1" x14ac:dyDescent="0.2">
      <c r="A60" s="11">
        <v>1</v>
      </c>
      <c r="B60" s="20" t="s">
        <v>95</v>
      </c>
      <c r="C60" s="1"/>
      <c r="D60" s="23"/>
      <c r="E60" s="12"/>
      <c r="F60" s="16"/>
      <c r="G60" s="15"/>
      <c r="H60" s="2"/>
    </row>
    <row r="61" spans="1:8" ht="21" customHeight="1" x14ac:dyDescent="0.2">
      <c r="A61" s="11">
        <v>2</v>
      </c>
      <c r="B61" s="20" t="s">
        <v>96</v>
      </c>
      <c r="C61" s="1"/>
      <c r="D61" s="23"/>
      <c r="E61" s="12"/>
      <c r="F61" s="16"/>
      <c r="G61" s="15"/>
      <c r="H61" s="2"/>
    </row>
    <row r="62" spans="1:8" ht="21" customHeight="1" x14ac:dyDescent="0.2">
      <c r="A62" s="11">
        <v>3</v>
      </c>
      <c r="B62" s="20" t="s">
        <v>100</v>
      </c>
      <c r="C62" s="1"/>
      <c r="D62" s="23"/>
      <c r="E62" s="12"/>
      <c r="F62" s="16"/>
      <c r="G62" s="15"/>
      <c r="H62" s="2"/>
    </row>
    <row r="63" spans="1:8" ht="21" customHeight="1" x14ac:dyDescent="0.2">
      <c r="A63" s="11">
        <v>4</v>
      </c>
      <c r="B63" s="20" t="s">
        <v>100</v>
      </c>
      <c r="C63" s="1"/>
      <c r="D63" s="23"/>
      <c r="E63" s="12"/>
      <c r="F63" s="16"/>
      <c r="G63" s="15"/>
      <c r="H63" s="2"/>
    </row>
    <row r="64" spans="1:8" ht="21" customHeight="1" x14ac:dyDescent="0.2">
      <c r="A64" s="11">
        <v>5</v>
      </c>
      <c r="B64" s="20" t="s">
        <v>100</v>
      </c>
      <c r="C64" s="1"/>
      <c r="D64" s="23"/>
      <c r="E64" s="12"/>
      <c r="F64" s="16"/>
      <c r="G64" s="15"/>
      <c r="H64" s="2"/>
    </row>
    <row r="65" spans="1:8" ht="21" customHeight="1" x14ac:dyDescent="0.2">
      <c r="A65" s="11">
        <v>6</v>
      </c>
      <c r="B65" s="20" t="s">
        <v>104</v>
      </c>
      <c r="C65" s="1"/>
      <c r="D65" s="23"/>
      <c r="E65" s="12"/>
      <c r="F65" s="16"/>
      <c r="G65" s="15"/>
      <c r="H65" s="2"/>
    </row>
    <row r="66" spans="1:8" ht="21" customHeight="1" x14ac:dyDescent="0.2">
      <c r="A66" s="11"/>
      <c r="B66" s="12"/>
      <c r="C66" s="1"/>
      <c r="D66" s="23"/>
      <c r="E66" s="12"/>
      <c r="F66" s="17" t="s">
        <v>43</v>
      </c>
      <c r="G66" s="15">
        <f>SUM(G60:G65)</f>
        <v>0</v>
      </c>
      <c r="H66" s="2"/>
    </row>
    <row r="67" spans="1:8" ht="21" customHeight="1" x14ac:dyDescent="0.2">
      <c r="A67" s="11"/>
      <c r="B67" s="12"/>
      <c r="C67" s="1"/>
      <c r="D67" s="23"/>
      <c r="E67" s="12"/>
      <c r="F67" s="17"/>
      <c r="G67" s="15"/>
      <c r="H67" s="2"/>
    </row>
    <row r="68" spans="1:8" ht="21" customHeight="1" x14ac:dyDescent="0.2">
      <c r="A68" s="11"/>
      <c r="B68" s="25" t="s">
        <v>22</v>
      </c>
      <c r="C68" s="11"/>
      <c r="D68" s="27">
        <v>1</v>
      </c>
      <c r="E68" s="25" t="s">
        <v>109</v>
      </c>
      <c r="F68" s="28"/>
      <c r="G68" s="26">
        <f>G8+G14+G39+G45+G47</f>
        <v>0</v>
      </c>
      <c r="H68" s="11"/>
    </row>
    <row r="69" spans="1:8" ht="21" customHeight="1" x14ac:dyDescent="0.2">
      <c r="A69" s="11"/>
      <c r="B69" s="25" t="s">
        <v>8</v>
      </c>
      <c r="C69" s="11"/>
      <c r="D69" s="27">
        <v>1</v>
      </c>
      <c r="E69" s="25" t="s">
        <v>109</v>
      </c>
      <c r="F69" s="28"/>
      <c r="G69" s="26">
        <f>G57</f>
        <v>0</v>
      </c>
      <c r="H69" s="11"/>
    </row>
    <row r="70" spans="1:8" ht="21" customHeight="1" x14ac:dyDescent="0.2">
      <c r="A70" s="11"/>
      <c r="B70" s="25" t="s">
        <v>21</v>
      </c>
      <c r="C70" s="11"/>
      <c r="D70" s="27">
        <v>1</v>
      </c>
      <c r="E70" s="25" t="s">
        <v>109</v>
      </c>
      <c r="F70" s="28"/>
      <c r="G70" s="30">
        <f>G66</f>
        <v>0</v>
      </c>
      <c r="H70" s="11"/>
    </row>
    <row r="71" spans="1:8" ht="21" customHeight="1" x14ac:dyDescent="0.2">
      <c r="A71" s="11"/>
      <c r="B71" s="32"/>
      <c r="C71" s="11"/>
      <c r="D71" s="27"/>
      <c r="E71" s="25"/>
      <c r="F71" s="31" t="s">
        <v>43</v>
      </c>
      <c r="G71" s="30">
        <f>SUM(G68:G70)</f>
        <v>0</v>
      </c>
      <c r="H71" s="11"/>
    </row>
    <row r="72" spans="1:8" ht="21" customHeight="1" x14ac:dyDescent="0.2">
      <c r="A72" s="11"/>
      <c r="B72" s="32"/>
      <c r="C72" s="11"/>
      <c r="D72" s="27"/>
      <c r="E72" s="25"/>
      <c r="F72" s="31"/>
      <c r="G72" s="30"/>
      <c r="H72" s="11"/>
    </row>
    <row r="73" spans="1:8" ht="21" customHeight="1" x14ac:dyDescent="0.2">
      <c r="A73" s="11"/>
      <c r="B73" s="11"/>
      <c r="C73" s="11" t="s">
        <v>101</v>
      </c>
      <c r="D73" s="27"/>
      <c r="E73" s="25"/>
      <c r="F73" s="31"/>
      <c r="G73" s="30">
        <f>G71*0.1</f>
        <v>0</v>
      </c>
      <c r="H73" s="11"/>
    </row>
    <row r="74" spans="1:8" ht="21" customHeight="1" x14ac:dyDescent="0.2">
      <c r="A74" s="11"/>
      <c r="B74" s="33" t="s">
        <v>103</v>
      </c>
      <c r="C74" s="11"/>
      <c r="D74" s="27"/>
      <c r="E74" s="25"/>
      <c r="F74" s="31" t="s">
        <v>97</v>
      </c>
      <c r="G74" s="29">
        <f>SUM(G71:G73)</f>
        <v>0</v>
      </c>
      <c r="H74" s="11"/>
    </row>
    <row r="75" spans="1:8" ht="21" customHeight="1" x14ac:dyDescent="0.2">
      <c r="A75" s="11"/>
      <c r="B75" s="11"/>
      <c r="C75" s="11"/>
      <c r="D75" s="27"/>
      <c r="E75" s="25"/>
      <c r="F75" s="28"/>
      <c r="G75" s="29"/>
      <c r="H75" s="11"/>
    </row>
  </sheetData>
  <mergeCells count="2">
    <mergeCell ref="B2:H3"/>
    <mergeCell ref="D4:E4"/>
  </mergeCells>
  <phoneticPr fontId="1"/>
  <printOptions horizontalCentered="1"/>
  <pageMargins left="0.78740157480314965" right="0.39370078740157483" top="0.59055118110236227" bottom="0.59055118110236227" header="0.31496062992125984" footer="0.31496062992125984"/>
  <pageSetup paperSize="9" scale="94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5"/>
  <sheetViews>
    <sheetView showZeros="0" tabSelected="1" view="pageBreakPreview" zoomScaleNormal="115" zoomScaleSheetLayoutView="100" workbookViewId="0">
      <pane ySplit="4" topLeftCell="A53" activePane="bottomLeft" state="frozen"/>
      <selection pane="bottomLeft" activeCell="K59" sqref="K59"/>
    </sheetView>
  </sheetViews>
  <sheetFormatPr defaultColWidth="9" defaultRowHeight="21" customHeight="1" x14ac:dyDescent="0.2"/>
  <cols>
    <col min="1" max="1" width="3.109375" style="3" customWidth="1"/>
    <col min="2" max="2" width="25.5546875" style="3" customWidth="1"/>
    <col min="3" max="3" width="21.88671875" style="4" customWidth="1"/>
    <col min="4" max="4" width="5.5546875" style="22" customWidth="1"/>
    <col min="5" max="5" width="5.5546875" style="5" customWidth="1"/>
    <col min="6" max="6" width="11.77734375" style="6" customWidth="1"/>
    <col min="7" max="7" width="15.44140625" style="7" customWidth="1"/>
    <col min="8" max="16384" width="9" style="3"/>
  </cols>
  <sheetData>
    <row r="1" spans="1:9" ht="21" customHeight="1" x14ac:dyDescent="0.2">
      <c r="B1" s="3" t="s">
        <v>23</v>
      </c>
    </row>
    <row r="2" spans="1:9" ht="21" customHeight="1" x14ac:dyDescent="0.2">
      <c r="B2" s="35" t="s">
        <v>28</v>
      </c>
      <c r="C2" s="35"/>
      <c r="D2" s="35"/>
      <c r="E2" s="35"/>
      <c r="F2" s="35"/>
      <c r="G2" s="35"/>
      <c r="H2" s="35"/>
    </row>
    <row r="3" spans="1:9" ht="21" customHeight="1" x14ac:dyDescent="0.2">
      <c r="B3" s="36"/>
      <c r="C3" s="36"/>
      <c r="D3" s="36"/>
      <c r="E3" s="36"/>
      <c r="F3" s="36"/>
      <c r="G3" s="36"/>
      <c r="H3" s="36"/>
    </row>
    <row r="4" spans="1:9" ht="21" customHeight="1" x14ac:dyDescent="0.2">
      <c r="A4" s="8" t="s">
        <v>52</v>
      </c>
      <c r="B4" s="8" t="s">
        <v>4</v>
      </c>
      <c r="C4" s="8" t="s">
        <v>0</v>
      </c>
      <c r="D4" s="37" t="s">
        <v>1</v>
      </c>
      <c r="E4" s="37"/>
      <c r="F4" s="9" t="s">
        <v>30</v>
      </c>
      <c r="G4" s="10" t="s">
        <v>2</v>
      </c>
      <c r="H4" s="8" t="s">
        <v>3</v>
      </c>
    </row>
    <row r="5" spans="1:9" ht="21" customHeight="1" x14ac:dyDescent="0.2">
      <c r="A5" s="11"/>
      <c r="B5" s="12" t="s">
        <v>25</v>
      </c>
      <c r="C5" s="2"/>
      <c r="D5" s="23"/>
      <c r="E5" s="12"/>
      <c r="F5" s="13"/>
      <c r="G5" s="14"/>
      <c r="H5" s="2"/>
    </row>
    <row r="6" spans="1:9" ht="21" customHeight="1" x14ac:dyDescent="0.2">
      <c r="A6" s="11"/>
      <c r="B6" s="18" t="s">
        <v>5</v>
      </c>
      <c r="C6" s="1"/>
      <c r="D6" s="23"/>
      <c r="E6" s="12"/>
      <c r="F6" s="13"/>
      <c r="G6" s="15"/>
      <c r="H6" s="1"/>
    </row>
    <row r="7" spans="1:9" ht="21" customHeight="1" x14ac:dyDescent="0.2">
      <c r="A7" s="11"/>
      <c r="B7" s="19" t="s">
        <v>53</v>
      </c>
      <c r="C7" s="1"/>
      <c r="D7" s="23"/>
      <c r="E7" s="12"/>
      <c r="F7" s="16"/>
      <c r="G7" s="15"/>
      <c r="H7" s="1"/>
    </row>
    <row r="8" spans="1:9" ht="21" customHeight="1" x14ac:dyDescent="0.2">
      <c r="A8" s="11"/>
      <c r="B8" s="12"/>
      <c r="C8" s="1"/>
      <c r="D8" s="23"/>
      <c r="E8" s="12"/>
      <c r="F8" s="17" t="s">
        <v>98</v>
      </c>
      <c r="G8" s="15">
        <f>SUM(G7)</f>
        <v>0</v>
      </c>
      <c r="H8" s="1"/>
    </row>
    <row r="9" spans="1:9" ht="21" customHeight="1" x14ac:dyDescent="0.2">
      <c r="A9" s="11"/>
      <c r="B9" s="18" t="s">
        <v>27</v>
      </c>
      <c r="C9" s="1"/>
      <c r="D9" s="23"/>
      <c r="E9" s="12"/>
      <c r="F9" s="13"/>
      <c r="G9" s="15"/>
      <c r="H9" s="2"/>
    </row>
    <row r="10" spans="1:9" ht="21" customHeight="1" x14ac:dyDescent="0.2">
      <c r="A10" s="11"/>
      <c r="B10" s="19" t="s">
        <v>6</v>
      </c>
      <c r="C10" s="1"/>
      <c r="D10" s="23"/>
      <c r="E10" s="12"/>
      <c r="F10" s="16"/>
      <c r="G10" s="15"/>
      <c r="H10" s="2"/>
    </row>
    <row r="11" spans="1:9" ht="21" customHeight="1" x14ac:dyDescent="0.2">
      <c r="A11" s="11">
        <v>1</v>
      </c>
      <c r="B11" s="20" t="s">
        <v>49</v>
      </c>
      <c r="C11" s="1" t="s">
        <v>33</v>
      </c>
      <c r="D11" s="23">
        <v>80</v>
      </c>
      <c r="E11" s="12" t="s">
        <v>10</v>
      </c>
      <c r="F11" s="16"/>
      <c r="G11" s="15"/>
      <c r="H11" s="2" t="s">
        <v>34</v>
      </c>
    </row>
    <row r="12" spans="1:9" ht="21" customHeight="1" x14ac:dyDescent="0.2">
      <c r="A12" s="11">
        <v>2</v>
      </c>
      <c r="B12" s="20" t="s">
        <v>50</v>
      </c>
      <c r="C12" s="1" t="s">
        <v>32</v>
      </c>
      <c r="D12" s="23">
        <v>100</v>
      </c>
      <c r="E12" s="12" t="s">
        <v>12</v>
      </c>
      <c r="F12" s="16"/>
      <c r="G12" s="15"/>
      <c r="H12" s="2" t="s">
        <v>34</v>
      </c>
      <c r="I12" s="3" t="s">
        <v>26</v>
      </c>
    </row>
    <row r="13" spans="1:9" ht="21" customHeight="1" x14ac:dyDescent="0.2">
      <c r="A13" s="11">
        <v>3</v>
      </c>
      <c r="B13" s="20" t="s">
        <v>51</v>
      </c>
      <c r="C13" s="1" t="s">
        <v>35</v>
      </c>
      <c r="D13" s="23">
        <v>1</v>
      </c>
      <c r="E13" s="12" t="s">
        <v>31</v>
      </c>
      <c r="F13" s="16"/>
      <c r="G13" s="15"/>
      <c r="H13" s="2" t="s">
        <v>34</v>
      </c>
    </row>
    <row r="14" spans="1:9" ht="21" customHeight="1" x14ac:dyDescent="0.2">
      <c r="A14" s="11"/>
      <c r="B14" s="12"/>
      <c r="C14" s="1"/>
      <c r="D14" s="23"/>
      <c r="E14" s="12"/>
      <c r="F14" s="17" t="s">
        <v>99</v>
      </c>
      <c r="G14" s="15">
        <f>SUM(G11:G13)</f>
        <v>0</v>
      </c>
      <c r="H14" s="2"/>
    </row>
    <row r="15" spans="1:9" ht="21" customHeight="1" x14ac:dyDescent="0.2">
      <c r="A15" s="11"/>
      <c r="B15" s="19" t="s">
        <v>106</v>
      </c>
      <c r="C15" s="1"/>
      <c r="D15" s="23"/>
      <c r="E15" s="12"/>
      <c r="F15" s="16"/>
      <c r="G15" s="15">
        <f t="shared" ref="G15:G59" si="0">D15*F15</f>
        <v>0</v>
      </c>
      <c r="H15" s="2"/>
    </row>
    <row r="16" spans="1:9" ht="21" customHeight="1" x14ac:dyDescent="0.2">
      <c r="A16" s="11">
        <v>1</v>
      </c>
      <c r="B16" s="20" t="s">
        <v>54</v>
      </c>
      <c r="C16" s="1" t="s">
        <v>36</v>
      </c>
      <c r="D16" s="23">
        <v>20</v>
      </c>
      <c r="E16" s="12" t="s">
        <v>16</v>
      </c>
      <c r="F16" s="16"/>
      <c r="G16" s="15"/>
      <c r="H16" s="2"/>
    </row>
    <row r="17" spans="1:8" ht="21" customHeight="1" x14ac:dyDescent="0.2">
      <c r="A17" s="11">
        <v>2</v>
      </c>
      <c r="B17" s="20" t="s">
        <v>55</v>
      </c>
      <c r="C17" s="1" t="s">
        <v>37</v>
      </c>
      <c r="D17" s="23">
        <v>1</v>
      </c>
      <c r="E17" s="12" t="s">
        <v>14</v>
      </c>
      <c r="F17" s="16"/>
      <c r="G17" s="15"/>
      <c r="H17" s="2"/>
    </row>
    <row r="18" spans="1:8" ht="21" customHeight="1" x14ac:dyDescent="0.2">
      <c r="A18" s="11">
        <v>3</v>
      </c>
      <c r="B18" s="20" t="s">
        <v>56</v>
      </c>
      <c r="C18" s="1"/>
      <c r="D18" s="23"/>
      <c r="E18" s="12"/>
      <c r="F18" s="16"/>
      <c r="G18" s="15"/>
      <c r="H18" s="2"/>
    </row>
    <row r="19" spans="1:8" ht="21" customHeight="1" x14ac:dyDescent="0.2">
      <c r="A19" s="11">
        <v>4</v>
      </c>
      <c r="B19" s="20" t="s">
        <v>57</v>
      </c>
      <c r="C19" s="1"/>
      <c r="D19" s="23"/>
      <c r="E19" s="12"/>
      <c r="F19" s="16"/>
      <c r="G19" s="15"/>
      <c r="H19" s="2"/>
    </row>
    <row r="20" spans="1:8" ht="21" customHeight="1" x14ac:dyDescent="0.2">
      <c r="A20" s="11">
        <v>5</v>
      </c>
      <c r="B20" s="20" t="s">
        <v>58</v>
      </c>
      <c r="C20" s="1" t="s">
        <v>38</v>
      </c>
      <c r="D20" s="23">
        <v>20</v>
      </c>
      <c r="E20" s="12" t="s">
        <v>15</v>
      </c>
      <c r="F20" s="16"/>
      <c r="G20" s="15"/>
      <c r="H20" s="2"/>
    </row>
    <row r="21" spans="1:8" ht="21" customHeight="1" x14ac:dyDescent="0.2">
      <c r="A21" s="11">
        <v>6</v>
      </c>
      <c r="B21" s="20" t="s">
        <v>59</v>
      </c>
      <c r="C21" s="1" t="s">
        <v>39</v>
      </c>
      <c r="D21" s="23">
        <v>70</v>
      </c>
      <c r="E21" s="12" t="s">
        <v>17</v>
      </c>
      <c r="F21" s="16"/>
      <c r="G21" s="15"/>
      <c r="H21" s="2"/>
    </row>
    <row r="22" spans="1:8" ht="21" customHeight="1" x14ac:dyDescent="0.2">
      <c r="A22" s="11">
        <v>7</v>
      </c>
      <c r="B22" s="20" t="s">
        <v>60</v>
      </c>
      <c r="C22" s="1"/>
      <c r="D22" s="23">
        <v>180</v>
      </c>
      <c r="E22" s="12" t="s">
        <v>18</v>
      </c>
      <c r="F22" s="16"/>
      <c r="G22" s="15"/>
      <c r="H22" s="2"/>
    </row>
    <row r="23" spans="1:8" ht="21" customHeight="1" x14ac:dyDescent="0.2">
      <c r="A23" s="11">
        <v>8</v>
      </c>
      <c r="B23" s="20" t="s">
        <v>69</v>
      </c>
      <c r="C23" s="1" t="s">
        <v>78</v>
      </c>
      <c r="D23" s="23">
        <v>1</v>
      </c>
      <c r="E23" s="12" t="s">
        <v>107</v>
      </c>
      <c r="F23" s="16"/>
      <c r="G23" s="15"/>
      <c r="H23" s="2"/>
    </row>
    <row r="24" spans="1:8" ht="21" customHeight="1" x14ac:dyDescent="0.2">
      <c r="A24" s="11">
        <v>9</v>
      </c>
      <c r="B24" s="20" t="s">
        <v>61</v>
      </c>
      <c r="C24" s="1" t="s">
        <v>40</v>
      </c>
      <c r="D24" s="23">
        <v>12</v>
      </c>
      <c r="E24" s="12" t="s">
        <v>17</v>
      </c>
      <c r="F24" s="16"/>
      <c r="G24" s="15"/>
      <c r="H24" s="21" t="s">
        <v>71</v>
      </c>
    </row>
    <row r="25" spans="1:8" ht="21" customHeight="1" x14ac:dyDescent="0.2">
      <c r="A25" s="11">
        <v>10</v>
      </c>
      <c r="B25" s="20" t="s">
        <v>62</v>
      </c>
      <c r="C25" s="1" t="s">
        <v>41</v>
      </c>
      <c r="D25" s="23">
        <v>6</v>
      </c>
      <c r="E25" s="12" t="s">
        <v>17</v>
      </c>
      <c r="F25" s="16"/>
      <c r="G25" s="15"/>
      <c r="H25" s="2" t="s">
        <v>42</v>
      </c>
    </row>
    <row r="26" spans="1:8" ht="21" customHeight="1" x14ac:dyDescent="0.2">
      <c r="A26" s="11">
        <v>11</v>
      </c>
      <c r="B26" s="20" t="s">
        <v>66</v>
      </c>
      <c r="C26" s="1" t="s">
        <v>48</v>
      </c>
      <c r="D26" s="23">
        <v>2</v>
      </c>
      <c r="E26" s="12" t="s">
        <v>45</v>
      </c>
      <c r="F26" s="16"/>
      <c r="G26" s="15"/>
      <c r="H26" s="2"/>
    </row>
    <row r="27" spans="1:8" ht="21" customHeight="1" x14ac:dyDescent="0.2">
      <c r="A27" s="11">
        <v>12</v>
      </c>
      <c r="B27" s="20" t="s">
        <v>65</v>
      </c>
      <c r="C27" s="1"/>
      <c r="D27" s="23">
        <v>2</v>
      </c>
      <c r="E27" s="12" t="s">
        <v>11</v>
      </c>
      <c r="F27" s="16"/>
      <c r="G27" s="15"/>
      <c r="H27" s="2"/>
    </row>
    <row r="28" spans="1:8" ht="21" customHeight="1" x14ac:dyDescent="0.2">
      <c r="A28" s="11">
        <v>13</v>
      </c>
      <c r="B28" s="20" t="s">
        <v>67</v>
      </c>
      <c r="C28" s="1" t="s">
        <v>46</v>
      </c>
      <c r="D28" s="23">
        <v>90</v>
      </c>
      <c r="E28" s="12" t="s">
        <v>12</v>
      </c>
      <c r="F28" s="16"/>
      <c r="G28" s="15"/>
      <c r="H28" s="2"/>
    </row>
    <row r="29" spans="1:8" ht="21" customHeight="1" x14ac:dyDescent="0.2">
      <c r="A29" s="11">
        <v>14</v>
      </c>
      <c r="B29" s="20" t="s">
        <v>68</v>
      </c>
      <c r="C29" s="1" t="s">
        <v>47</v>
      </c>
      <c r="D29" s="23">
        <v>10</v>
      </c>
      <c r="E29" s="12" t="s">
        <v>17</v>
      </c>
      <c r="F29" s="16"/>
      <c r="G29" s="15"/>
      <c r="H29" s="2"/>
    </row>
    <row r="30" spans="1:8" ht="21" customHeight="1" x14ac:dyDescent="0.2">
      <c r="A30" s="11">
        <v>15</v>
      </c>
      <c r="B30" s="20" t="s">
        <v>114</v>
      </c>
      <c r="C30" s="1" t="s">
        <v>47</v>
      </c>
      <c r="D30" s="23">
        <v>10</v>
      </c>
      <c r="E30" s="12" t="s">
        <v>17</v>
      </c>
      <c r="F30" s="16"/>
      <c r="G30" s="15"/>
      <c r="H30" s="2"/>
    </row>
    <row r="31" spans="1:8" ht="21" customHeight="1" x14ac:dyDescent="0.2">
      <c r="A31" s="11">
        <v>16</v>
      </c>
      <c r="B31" s="20" t="s">
        <v>81</v>
      </c>
      <c r="C31" s="1" t="s">
        <v>72</v>
      </c>
      <c r="D31" s="23">
        <v>1</v>
      </c>
      <c r="E31" s="12" t="s">
        <v>14</v>
      </c>
      <c r="F31" s="16"/>
      <c r="G31" s="15"/>
      <c r="H31" s="2"/>
    </row>
    <row r="32" spans="1:8" ht="21" customHeight="1" x14ac:dyDescent="0.2">
      <c r="A32" s="11">
        <v>17</v>
      </c>
      <c r="B32" s="20" t="s">
        <v>70</v>
      </c>
      <c r="C32" s="1"/>
      <c r="D32" s="23">
        <v>1</v>
      </c>
      <c r="E32" s="12" t="s">
        <v>17</v>
      </c>
      <c r="F32" s="16"/>
      <c r="G32" s="15"/>
      <c r="H32" s="2"/>
    </row>
    <row r="33" spans="1:8" ht="21" customHeight="1" x14ac:dyDescent="0.2">
      <c r="A33" s="11">
        <v>18</v>
      </c>
      <c r="B33" s="20" t="s">
        <v>63</v>
      </c>
      <c r="C33" s="1" t="s">
        <v>29</v>
      </c>
      <c r="D33" s="23">
        <v>5</v>
      </c>
      <c r="E33" s="12" t="s">
        <v>17</v>
      </c>
      <c r="F33" s="16"/>
      <c r="G33" s="15"/>
      <c r="H33" s="2"/>
    </row>
    <row r="34" spans="1:8" ht="21" customHeight="1" x14ac:dyDescent="0.2">
      <c r="A34" s="11">
        <v>19</v>
      </c>
      <c r="B34" s="20" t="s">
        <v>64</v>
      </c>
      <c r="C34" s="1" t="s">
        <v>44</v>
      </c>
      <c r="D34" s="23">
        <v>2</v>
      </c>
      <c r="E34" s="12" t="s">
        <v>13</v>
      </c>
      <c r="F34" s="16"/>
      <c r="G34" s="15"/>
      <c r="H34" s="2"/>
    </row>
    <row r="35" spans="1:8" ht="21" customHeight="1" x14ac:dyDescent="0.2">
      <c r="A35" s="11">
        <v>20</v>
      </c>
      <c r="B35" s="20" t="s">
        <v>73</v>
      </c>
      <c r="C35" s="1" t="s">
        <v>74</v>
      </c>
      <c r="D35" s="23">
        <v>1</v>
      </c>
      <c r="E35" s="12" t="s">
        <v>14</v>
      </c>
      <c r="F35" s="16"/>
      <c r="G35" s="15"/>
      <c r="H35" s="2"/>
    </row>
    <row r="36" spans="1:8" ht="21" customHeight="1" x14ac:dyDescent="0.2">
      <c r="A36" s="11">
        <v>21</v>
      </c>
      <c r="B36" s="20" t="s">
        <v>75</v>
      </c>
      <c r="C36" s="1" t="s">
        <v>74</v>
      </c>
      <c r="D36" s="23">
        <v>1</v>
      </c>
      <c r="E36" s="12" t="s">
        <v>14</v>
      </c>
      <c r="F36" s="16"/>
      <c r="G36" s="15"/>
      <c r="H36" s="2"/>
    </row>
    <row r="37" spans="1:8" ht="21" customHeight="1" x14ac:dyDescent="0.2">
      <c r="A37" s="11">
        <v>22</v>
      </c>
      <c r="B37" s="20" t="s">
        <v>79</v>
      </c>
      <c r="C37" s="1" t="s">
        <v>82</v>
      </c>
      <c r="D37" s="23">
        <v>1</v>
      </c>
      <c r="E37" s="12" t="s">
        <v>14</v>
      </c>
      <c r="F37" s="16"/>
      <c r="G37" s="15"/>
      <c r="H37" s="2"/>
    </row>
    <row r="38" spans="1:8" ht="21" customHeight="1" x14ac:dyDescent="0.2">
      <c r="A38" s="11">
        <v>23</v>
      </c>
      <c r="B38" s="20" t="s">
        <v>80</v>
      </c>
      <c r="C38" s="1" t="s">
        <v>82</v>
      </c>
      <c r="D38" s="23">
        <v>1</v>
      </c>
      <c r="E38" s="12" t="s">
        <v>14</v>
      </c>
      <c r="F38" s="16"/>
      <c r="G38" s="15"/>
      <c r="H38" s="2"/>
    </row>
    <row r="39" spans="1:8" ht="21" customHeight="1" x14ac:dyDescent="0.2">
      <c r="A39" s="11"/>
      <c r="B39" s="12"/>
      <c r="C39" s="1"/>
      <c r="D39" s="23"/>
      <c r="E39" s="12"/>
      <c r="F39" s="17" t="s">
        <v>98</v>
      </c>
      <c r="G39" s="15">
        <f>SUM(G16:G38)</f>
        <v>0</v>
      </c>
      <c r="H39" s="2"/>
    </row>
    <row r="40" spans="1:8" ht="21" customHeight="1" x14ac:dyDescent="0.2">
      <c r="A40" s="11"/>
      <c r="B40" s="12"/>
      <c r="C40" s="1"/>
      <c r="D40" s="23"/>
      <c r="E40" s="12"/>
      <c r="F40" s="17"/>
      <c r="G40" s="15"/>
      <c r="H40" s="2"/>
    </row>
    <row r="41" spans="1:8" ht="21" customHeight="1" x14ac:dyDescent="0.2">
      <c r="A41" s="11"/>
      <c r="B41" s="12"/>
      <c r="C41" s="1"/>
      <c r="D41" s="23"/>
      <c r="E41" s="12"/>
      <c r="F41" s="17"/>
      <c r="G41" s="15"/>
      <c r="H41" s="2"/>
    </row>
    <row r="42" spans="1:8" ht="21" customHeight="1" x14ac:dyDescent="0.2">
      <c r="A42" s="11"/>
      <c r="B42" s="19" t="s">
        <v>7</v>
      </c>
      <c r="C42" s="1"/>
      <c r="D42" s="23"/>
      <c r="E42" s="12"/>
      <c r="F42" s="16"/>
      <c r="G42" s="15">
        <f t="shared" si="0"/>
        <v>0</v>
      </c>
      <c r="H42" s="2"/>
    </row>
    <row r="43" spans="1:8" ht="21" customHeight="1" x14ac:dyDescent="0.2">
      <c r="A43" s="11">
        <v>1</v>
      </c>
      <c r="B43" s="20" t="s">
        <v>76</v>
      </c>
      <c r="C43" s="1" t="s">
        <v>24</v>
      </c>
      <c r="D43" s="23">
        <v>1</v>
      </c>
      <c r="E43" s="12" t="s">
        <v>14</v>
      </c>
      <c r="F43" s="16"/>
      <c r="G43" s="15"/>
      <c r="H43" s="2"/>
    </row>
    <row r="44" spans="1:8" ht="21" customHeight="1" x14ac:dyDescent="0.2">
      <c r="A44" s="11">
        <v>2</v>
      </c>
      <c r="B44" s="20" t="s">
        <v>77</v>
      </c>
      <c r="C44" s="1" t="s">
        <v>83</v>
      </c>
      <c r="D44" s="23">
        <v>1</v>
      </c>
      <c r="E44" s="12" t="s">
        <v>14</v>
      </c>
      <c r="F44" s="16"/>
      <c r="G44" s="15"/>
      <c r="H44" s="2"/>
    </row>
    <row r="45" spans="1:8" ht="21" customHeight="1" x14ac:dyDescent="0.2">
      <c r="A45" s="11"/>
      <c r="B45" s="20"/>
      <c r="C45" s="1"/>
      <c r="D45" s="23"/>
      <c r="E45" s="12"/>
      <c r="F45" s="17" t="s">
        <v>98</v>
      </c>
      <c r="G45" s="15">
        <f>SUM(G43:G44)</f>
        <v>0</v>
      </c>
      <c r="H45" s="2"/>
    </row>
    <row r="46" spans="1:8" ht="21" customHeight="1" x14ac:dyDescent="0.2">
      <c r="A46" s="11"/>
      <c r="B46" s="19" t="s">
        <v>84</v>
      </c>
      <c r="C46" s="1"/>
      <c r="D46" s="23">
        <v>1</v>
      </c>
      <c r="E46" s="12" t="s">
        <v>19</v>
      </c>
      <c r="F46" s="16"/>
      <c r="G46" s="15"/>
      <c r="H46" s="2"/>
    </row>
    <row r="47" spans="1:8" ht="21" customHeight="1" x14ac:dyDescent="0.2">
      <c r="A47" s="11"/>
      <c r="B47" s="1"/>
      <c r="C47" s="1"/>
      <c r="D47" s="23"/>
      <c r="E47" s="12"/>
      <c r="F47" s="17" t="s">
        <v>43</v>
      </c>
      <c r="G47" s="15">
        <f>SUM(G46)</f>
        <v>0</v>
      </c>
      <c r="H47" s="2"/>
    </row>
    <row r="48" spans="1:8" ht="21" customHeight="1" x14ac:dyDescent="0.2">
      <c r="A48" s="11"/>
      <c r="B48" s="1"/>
      <c r="C48" s="1"/>
      <c r="D48" s="23"/>
      <c r="E48" s="12"/>
      <c r="F48" s="17"/>
      <c r="G48" s="15"/>
      <c r="H48" s="2"/>
    </row>
    <row r="49" spans="1:8" ht="21" customHeight="1" x14ac:dyDescent="0.2">
      <c r="A49" s="11"/>
      <c r="B49" s="12" t="s">
        <v>8</v>
      </c>
      <c r="C49" s="1"/>
      <c r="D49" s="23"/>
      <c r="E49" s="12"/>
      <c r="F49" s="13"/>
      <c r="G49" s="15">
        <f t="shared" si="0"/>
        <v>0</v>
      </c>
      <c r="H49" s="2"/>
    </row>
    <row r="50" spans="1:8" ht="21" customHeight="1" x14ac:dyDescent="0.2">
      <c r="A50" s="11">
        <v>1</v>
      </c>
      <c r="B50" s="20" t="s">
        <v>86</v>
      </c>
      <c r="C50" s="1"/>
      <c r="D50" s="23"/>
      <c r="E50" s="12"/>
      <c r="F50" s="13"/>
      <c r="G50" s="15"/>
      <c r="H50" s="2"/>
    </row>
    <row r="51" spans="1:8" ht="21" customHeight="1" x14ac:dyDescent="0.2">
      <c r="A51" s="11">
        <v>2</v>
      </c>
      <c r="B51" s="20" t="s">
        <v>87</v>
      </c>
      <c r="C51" s="1"/>
      <c r="D51" s="23"/>
      <c r="E51" s="12"/>
      <c r="F51" s="13"/>
      <c r="G51" s="15"/>
      <c r="H51" s="2"/>
    </row>
    <row r="52" spans="1:8" ht="21" customHeight="1" x14ac:dyDescent="0.2">
      <c r="A52" s="11">
        <v>3</v>
      </c>
      <c r="B52" s="20" t="s">
        <v>88</v>
      </c>
      <c r="C52" s="1"/>
      <c r="D52" s="23"/>
      <c r="E52" s="12"/>
      <c r="F52" s="13"/>
      <c r="G52" s="15"/>
      <c r="H52" s="2"/>
    </row>
    <row r="53" spans="1:8" ht="21" customHeight="1" x14ac:dyDescent="0.2">
      <c r="A53" s="11">
        <v>4</v>
      </c>
      <c r="B53" s="20" t="s">
        <v>89</v>
      </c>
      <c r="C53" s="1"/>
      <c r="D53" s="23"/>
      <c r="E53" s="12"/>
      <c r="F53" s="13"/>
      <c r="G53" s="15"/>
      <c r="H53" s="2"/>
    </row>
    <row r="54" spans="1:8" ht="21" customHeight="1" x14ac:dyDescent="0.2">
      <c r="A54" s="11">
        <v>5</v>
      </c>
      <c r="B54" s="20" t="s">
        <v>90</v>
      </c>
      <c r="C54" s="1" t="s">
        <v>93</v>
      </c>
      <c r="D54" s="23"/>
      <c r="E54" s="12"/>
      <c r="F54" s="16"/>
      <c r="G54" s="15"/>
      <c r="H54" s="2"/>
    </row>
    <row r="55" spans="1:8" ht="21" customHeight="1" x14ac:dyDescent="0.2">
      <c r="A55" s="11">
        <v>6</v>
      </c>
      <c r="B55" s="20" t="s">
        <v>91</v>
      </c>
      <c r="C55" s="1"/>
      <c r="D55" s="23"/>
      <c r="E55" s="12"/>
      <c r="F55" s="16"/>
      <c r="G55" s="15"/>
      <c r="H55" s="2"/>
    </row>
    <row r="56" spans="1:8" ht="21" customHeight="1" x14ac:dyDescent="0.2">
      <c r="A56" s="11">
        <v>7</v>
      </c>
      <c r="B56" s="20" t="s">
        <v>85</v>
      </c>
      <c r="C56" s="1" t="s">
        <v>92</v>
      </c>
      <c r="D56" s="23">
        <v>10</v>
      </c>
      <c r="E56" s="12" t="s">
        <v>10</v>
      </c>
      <c r="F56" s="16"/>
      <c r="G56" s="15"/>
      <c r="H56" s="24" t="s">
        <v>94</v>
      </c>
    </row>
    <row r="57" spans="1:8" ht="21" customHeight="1" x14ac:dyDescent="0.2">
      <c r="A57" s="11"/>
      <c r="B57" s="12"/>
      <c r="C57" s="1"/>
      <c r="D57" s="23"/>
      <c r="E57" s="12"/>
      <c r="F57" s="17" t="s">
        <v>43</v>
      </c>
      <c r="G57" s="15">
        <f>SUM(G50:G56)</f>
        <v>0</v>
      </c>
      <c r="H57" s="2"/>
    </row>
    <row r="58" spans="1:8" ht="21" customHeight="1" x14ac:dyDescent="0.2">
      <c r="A58" s="11"/>
      <c r="B58" s="12"/>
      <c r="C58" s="1"/>
      <c r="D58" s="23"/>
      <c r="E58" s="12"/>
      <c r="F58" s="17"/>
      <c r="G58" s="15"/>
      <c r="H58" s="2"/>
    </row>
    <row r="59" spans="1:8" ht="21" customHeight="1" x14ac:dyDescent="0.2">
      <c r="A59" s="11"/>
      <c r="B59" s="1" t="s">
        <v>9</v>
      </c>
      <c r="C59" s="1"/>
      <c r="D59" s="23"/>
      <c r="E59" s="12"/>
      <c r="F59" s="13"/>
      <c r="G59" s="15">
        <f t="shared" si="0"/>
        <v>0</v>
      </c>
      <c r="H59" s="2"/>
    </row>
    <row r="60" spans="1:8" ht="21" customHeight="1" x14ac:dyDescent="0.2">
      <c r="A60" s="11">
        <v>1</v>
      </c>
      <c r="B60" s="20" t="s">
        <v>95</v>
      </c>
      <c r="C60" s="1"/>
      <c r="D60" s="23">
        <v>1</v>
      </c>
      <c r="E60" s="12" t="s">
        <v>14</v>
      </c>
      <c r="F60" s="16"/>
      <c r="G60" s="15"/>
      <c r="H60" s="2"/>
    </row>
    <row r="61" spans="1:8" ht="21" customHeight="1" x14ac:dyDescent="0.2">
      <c r="A61" s="11">
        <v>2</v>
      </c>
      <c r="B61" s="20" t="s">
        <v>96</v>
      </c>
      <c r="C61" s="1" t="s">
        <v>113</v>
      </c>
      <c r="D61" s="23">
        <v>1</v>
      </c>
      <c r="E61" s="12" t="s">
        <v>14</v>
      </c>
      <c r="F61" s="16"/>
      <c r="G61" s="15"/>
      <c r="H61" s="2"/>
    </row>
    <row r="62" spans="1:8" ht="21" customHeight="1" x14ac:dyDescent="0.2">
      <c r="A62" s="11">
        <v>3</v>
      </c>
      <c r="B62" s="20" t="s">
        <v>100</v>
      </c>
      <c r="C62" s="1" t="s">
        <v>110</v>
      </c>
      <c r="D62" s="23">
        <v>1</v>
      </c>
      <c r="E62" s="12" t="s">
        <v>14</v>
      </c>
      <c r="F62" s="16"/>
      <c r="G62" s="15"/>
      <c r="H62" s="2"/>
    </row>
    <row r="63" spans="1:8" ht="21" customHeight="1" x14ac:dyDescent="0.2">
      <c r="A63" s="11">
        <v>4</v>
      </c>
      <c r="B63" s="20" t="s">
        <v>100</v>
      </c>
      <c r="C63" s="1" t="s">
        <v>111</v>
      </c>
      <c r="D63" s="23">
        <v>1</v>
      </c>
      <c r="E63" s="12" t="s">
        <v>14</v>
      </c>
      <c r="F63" s="16"/>
      <c r="G63" s="15"/>
      <c r="H63" s="2"/>
    </row>
    <row r="64" spans="1:8" ht="21" customHeight="1" x14ac:dyDescent="0.2">
      <c r="A64" s="11">
        <v>5</v>
      </c>
      <c r="B64" s="20" t="s">
        <v>100</v>
      </c>
      <c r="C64" s="1" t="s">
        <v>112</v>
      </c>
      <c r="D64" s="23">
        <v>1</v>
      </c>
      <c r="E64" s="12" t="s">
        <v>14</v>
      </c>
      <c r="F64" s="16"/>
      <c r="G64" s="15"/>
      <c r="H64" s="2"/>
    </row>
    <row r="65" spans="1:8" ht="21" customHeight="1" x14ac:dyDescent="0.2">
      <c r="A65" s="11">
        <v>6</v>
      </c>
      <c r="B65" s="20" t="s">
        <v>104</v>
      </c>
      <c r="C65" s="1"/>
      <c r="D65" s="23">
        <v>1</v>
      </c>
      <c r="E65" s="12" t="s">
        <v>105</v>
      </c>
      <c r="F65" s="16"/>
      <c r="G65" s="15"/>
      <c r="H65" s="2"/>
    </row>
    <row r="66" spans="1:8" ht="21" customHeight="1" x14ac:dyDescent="0.2">
      <c r="A66" s="11"/>
      <c r="B66" s="12"/>
      <c r="C66" s="1"/>
      <c r="D66" s="23"/>
      <c r="E66" s="12"/>
      <c r="F66" s="17" t="s">
        <v>43</v>
      </c>
      <c r="G66" s="15">
        <f>SUM(G60:G65)</f>
        <v>0</v>
      </c>
      <c r="H66" s="2"/>
    </row>
    <row r="67" spans="1:8" ht="21" customHeight="1" x14ac:dyDescent="0.2">
      <c r="A67" s="11"/>
      <c r="B67" s="12"/>
      <c r="C67" s="1"/>
      <c r="D67" s="23"/>
      <c r="E67" s="12"/>
      <c r="F67" s="17"/>
      <c r="G67" s="15"/>
      <c r="H67" s="2"/>
    </row>
    <row r="68" spans="1:8" ht="21" customHeight="1" x14ac:dyDescent="0.2">
      <c r="A68" s="11"/>
      <c r="B68" s="25" t="s">
        <v>22</v>
      </c>
      <c r="C68" s="11"/>
      <c r="D68" s="27">
        <v>1</v>
      </c>
      <c r="E68" s="25" t="s">
        <v>109</v>
      </c>
      <c r="F68" s="28"/>
      <c r="G68" s="26">
        <f>G8+G14+G39+G45+G47</f>
        <v>0</v>
      </c>
      <c r="H68" s="11"/>
    </row>
    <row r="69" spans="1:8" ht="21" customHeight="1" x14ac:dyDescent="0.2">
      <c r="A69" s="11"/>
      <c r="B69" s="25" t="s">
        <v>20</v>
      </c>
      <c r="C69" s="11"/>
      <c r="D69" s="27">
        <v>1</v>
      </c>
      <c r="E69" s="25" t="s">
        <v>109</v>
      </c>
      <c r="F69" s="28"/>
      <c r="G69" s="26">
        <f>G57</f>
        <v>0</v>
      </c>
      <c r="H69" s="11"/>
    </row>
    <row r="70" spans="1:8" ht="21" customHeight="1" x14ac:dyDescent="0.2">
      <c r="A70" s="11"/>
      <c r="B70" s="25" t="s">
        <v>21</v>
      </c>
      <c r="C70" s="11"/>
      <c r="D70" s="27">
        <v>1</v>
      </c>
      <c r="E70" s="25" t="s">
        <v>109</v>
      </c>
      <c r="F70" s="28"/>
      <c r="G70" s="30">
        <f>G66</f>
        <v>0</v>
      </c>
      <c r="H70" s="11"/>
    </row>
    <row r="71" spans="1:8" ht="21" customHeight="1" x14ac:dyDescent="0.2">
      <c r="A71" s="11"/>
      <c r="B71" s="32"/>
      <c r="C71" s="11"/>
      <c r="D71" s="27"/>
      <c r="E71" s="25"/>
      <c r="F71" s="31" t="s">
        <v>43</v>
      </c>
      <c r="G71" s="30">
        <f>SUM(G68:G70)</f>
        <v>0</v>
      </c>
      <c r="H71" s="11"/>
    </row>
    <row r="72" spans="1:8" ht="21" customHeight="1" x14ac:dyDescent="0.2">
      <c r="A72" s="11"/>
      <c r="B72" s="32"/>
      <c r="C72" s="11"/>
      <c r="D72" s="27"/>
      <c r="E72" s="25"/>
      <c r="F72" s="31"/>
      <c r="G72" s="30"/>
      <c r="H72" s="11"/>
    </row>
    <row r="73" spans="1:8" ht="21" customHeight="1" x14ac:dyDescent="0.2">
      <c r="A73" s="11"/>
      <c r="B73" s="11"/>
      <c r="C73" s="11" t="s">
        <v>101</v>
      </c>
      <c r="D73" s="27"/>
      <c r="E73" s="25"/>
      <c r="F73" s="31"/>
      <c r="G73" s="30">
        <f>G71*0.1</f>
        <v>0</v>
      </c>
      <c r="H73" s="11"/>
    </row>
    <row r="74" spans="1:8" ht="21" customHeight="1" x14ac:dyDescent="0.2">
      <c r="A74" s="11"/>
      <c r="B74" s="33" t="s">
        <v>103</v>
      </c>
      <c r="C74" s="11"/>
      <c r="D74" s="27"/>
      <c r="E74" s="25"/>
      <c r="F74" s="31" t="s">
        <v>102</v>
      </c>
      <c r="G74" s="29">
        <f>SUM(G71:G73)</f>
        <v>0</v>
      </c>
      <c r="H74" s="11"/>
    </row>
    <row r="75" spans="1:8" ht="21" customHeight="1" x14ac:dyDescent="0.2">
      <c r="A75" s="11"/>
      <c r="B75" s="11"/>
      <c r="C75" s="11"/>
      <c r="D75" s="27"/>
      <c r="E75" s="25"/>
      <c r="F75" s="28"/>
      <c r="G75" s="29"/>
      <c r="H75" s="11"/>
    </row>
  </sheetData>
  <mergeCells count="2">
    <mergeCell ref="D4:E4"/>
    <mergeCell ref="B2:H3"/>
  </mergeCells>
  <phoneticPr fontId="1"/>
  <printOptions horizontalCentered="1"/>
  <pageMargins left="0.78740157480314965" right="0.39370078740157483" top="0.59055118110236227" bottom="0.59055118110236227" header="0.31496062992125984" footer="0.31496062992125984"/>
  <pageSetup paperSize="9" scale="94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積算内訳書（参考）</vt:lpstr>
      <vt:lpstr>積算内訳書!Print_Area</vt:lpstr>
      <vt:lpstr>'積算内訳書（参考）'!Print_Area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山城 竜太郎</dc:creator>
  <cp:keywords/>
  <dc:description/>
  <cp:lastModifiedBy>localuser</cp:lastModifiedBy>
  <cp:revision>0</cp:revision>
  <cp:lastPrinted>2024-02-27T10:07:31Z</cp:lastPrinted>
  <dcterms:created xsi:type="dcterms:W3CDTF">1601-01-01T00:00:00Z</dcterms:created>
  <dcterms:modified xsi:type="dcterms:W3CDTF">2024-03-03T04:18:31Z</dcterms:modified>
  <cp:category/>
</cp:coreProperties>
</file>